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aedescloud-my.sharepoint.com/personal/m_pflug_aedes_nl/Documents/Documents/15 dossier WGZ/"/>
    </mc:Choice>
  </mc:AlternateContent>
  <xr:revisionPtr revIDLastSave="1" documentId="8_{28C9BBDA-5329-44CC-8DEC-7B134D601510}" xr6:coauthVersionLast="45" xr6:coauthVersionMax="45" xr10:uidLastSave="{E0E25F0D-036D-45C5-B9EB-69C7C99DF1AB}"/>
  <bookViews>
    <workbookView xWindow="-120" yWindow="-120" windowWidth="29040" windowHeight="15840" xr2:uid="{00000000-000D-0000-FFFF-FFFF00000000}"/>
  </bookViews>
  <sheets>
    <sheet name="Gebruiksaanwijzing" sheetId="4" r:id="rId1"/>
    <sheet name="Invoer" sheetId="6" r:id="rId2"/>
    <sheet name="Achtergrondgegevens" sheetId="2" state="hidden" r:id="rId3"/>
  </sheets>
  <definedNames>
    <definedName name="_xlnm._FilterDatabase" localSheetId="1" hidden="1">Invoer!$A$1:$P$1</definedName>
    <definedName name="_xlnm.Print_Area" localSheetId="0">Gebruiksaanwijzing!$B$3:$B$43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2" l="1"/>
  <c r="E4" i="2"/>
  <c r="E5" i="2"/>
  <c r="E6" i="2"/>
  <c r="E7" i="2"/>
  <c r="E8" i="2"/>
  <c r="E9" i="2"/>
  <c r="E10" i="2"/>
  <c r="E11" i="2"/>
  <c r="E12" i="2"/>
  <c r="E13" i="2"/>
  <c r="E14" i="2"/>
  <c r="E15" i="2"/>
  <c r="E16" i="2"/>
  <c r="E2" i="2"/>
  <c r="G2" i="6" l="1"/>
  <c r="G19" i="6"/>
  <c r="H4" i="6" l="1"/>
  <c r="H5" i="6"/>
  <c r="H6"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78" i="6"/>
  <c r="H279" i="6"/>
  <c r="H280" i="6"/>
  <c r="H281" i="6"/>
  <c r="H282" i="6"/>
  <c r="H283" i="6"/>
  <c r="H284" i="6"/>
  <c r="H285" i="6"/>
  <c r="H286" i="6"/>
  <c r="H287" i="6"/>
  <c r="H288" i="6"/>
  <c r="H289" i="6"/>
  <c r="H290" i="6"/>
  <c r="H291" i="6"/>
  <c r="H292" i="6"/>
  <c r="H293" i="6"/>
  <c r="H294" i="6"/>
  <c r="H295" i="6"/>
  <c r="H296" i="6"/>
  <c r="H297" i="6"/>
  <c r="H298" i="6"/>
  <c r="H299"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7" i="6"/>
  <c r="H328" i="6"/>
  <c r="H329" i="6"/>
  <c r="H330" i="6"/>
  <c r="H331" i="6"/>
  <c r="H332" i="6"/>
  <c r="H333" i="6"/>
  <c r="H334" i="6"/>
  <c r="H335" i="6"/>
  <c r="H336" i="6"/>
  <c r="H337" i="6"/>
  <c r="H338" i="6"/>
  <c r="H339" i="6"/>
  <c r="H340" i="6"/>
  <c r="H341" i="6"/>
  <c r="H342" i="6"/>
  <c r="H343" i="6"/>
  <c r="H344" i="6"/>
  <c r="H345" i="6"/>
  <c r="H346" i="6"/>
  <c r="H347" i="6"/>
  <c r="H348" i="6"/>
  <c r="H349" i="6"/>
  <c r="H350" i="6"/>
  <c r="H351" i="6"/>
  <c r="H352" i="6"/>
  <c r="H353" i="6"/>
  <c r="H354" i="6"/>
  <c r="H355" i="6"/>
  <c r="H356" i="6"/>
  <c r="H357" i="6"/>
  <c r="H358" i="6"/>
  <c r="H359" i="6"/>
  <c r="H360" i="6"/>
  <c r="H361" i="6"/>
  <c r="H362" i="6"/>
  <c r="H363" i="6"/>
  <c r="H364" i="6"/>
  <c r="H365" i="6"/>
  <c r="H366" i="6"/>
  <c r="H367" i="6"/>
  <c r="H368" i="6"/>
  <c r="H369" i="6"/>
  <c r="H370" i="6"/>
  <c r="H371" i="6"/>
  <c r="H372" i="6"/>
  <c r="H373" i="6"/>
  <c r="H374" i="6"/>
  <c r="H375" i="6"/>
  <c r="H376" i="6"/>
  <c r="H377" i="6"/>
  <c r="H378" i="6"/>
  <c r="H379" i="6"/>
  <c r="H380"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3"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H500" i="6"/>
  <c r="H501" i="6"/>
  <c r="H502" i="6"/>
  <c r="H503" i="6"/>
  <c r="H504" i="6"/>
  <c r="H505" i="6"/>
  <c r="H506" i="6"/>
  <c r="H507" i="6"/>
  <c r="H508" i="6"/>
  <c r="H509" i="6"/>
  <c r="H510" i="6"/>
  <c r="H511" i="6"/>
  <c r="H512" i="6"/>
  <c r="H513" i="6"/>
  <c r="H514" i="6"/>
  <c r="H515" i="6"/>
  <c r="H516" i="6"/>
  <c r="H517" i="6"/>
  <c r="H518" i="6"/>
  <c r="H519" i="6"/>
  <c r="H520" i="6"/>
  <c r="H521" i="6"/>
  <c r="H522" i="6"/>
  <c r="H523" i="6"/>
  <c r="H524" i="6"/>
  <c r="H525" i="6"/>
  <c r="H526" i="6"/>
  <c r="H527" i="6"/>
  <c r="H528" i="6"/>
  <c r="H529" i="6"/>
  <c r="H530" i="6"/>
  <c r="H531" i="6"/>
  <c r="H532" i="6"/>
  <c r="H533" i="6"/>
  <c r="H534" i="6"/>
  <c r="H535" i="6"/>
  <c r="H536" i="6"/>
  <c r="H537" i="6"/>
  <c r="H538" i="6"/>
  <c r="H539" i="6"/>
  <c r="H540" i="6"/>
  <c r="H541" i="6"/>
  <c r="H542" i="6"/>
  <c r="H543" i="6"/>
  <c r="H544" i="6"/>
  <c r="H545" i="6"/>
  <c r="H546" i="6"/>
  <c r="H547" i="6"/>
  <c r="H548" i="6"/>
  <c r="H549" i="6"/>
  <c r="H550" i="6"/>
  <c r="H551" i="6"/>
  <c r="H552" i="6"/>
  <c r="H553" i="6"/>
  <c r="H554" i="6"/>
  <c r="H555" i="6"/>
  <c r="H556" i="6"/>
  <c r="H557" i="6"/>
  <c r="H558" i="6"/>
  <c r="H559" i="6"/>
  <c r="H560" i="6"/>
  <c r="H561" i="6"/>
  <c r="H562" i="6"/>
  <c r="H563" i="6"/>
  <c r="H564" i="6"/>
  <c r="H565" i="6"/>
  <c r="H566" i="6"/>
  <c r="H567" i="6"/>
  <c r="H568" i="6"/>
  <c r="H569" i="6"/>
  <c r="H570" i="6"/>
  <c r="H571" i="6"/>
  <c r="H572" i="6"/>
  <c r="H573" i="6"/>
  <c r="H574" i="6"/>
  <c r="H575" i="6"/>
  <c r="H576" i="6"/>
  <c r="H577" i="6"/>
  <c r="H578" i="6"/>
  <c r="H579" i="6"/>
  <c r="H580" i="6"/>
  <c r="H581" i="6"/>
  <c r="H582" i="6"/>
  <c r="H583" i="6"/>
  <c r="H584" i="6"/>
  <c r="H585" i="6"/>
  <c r="H586" i="6"/>
  <c r="H587" i="6"/>
  <c r="H588" i="6"/>
  <c r="H589" i="6"/>
  <c r="H590" i="6"/>
  <c r="H591" i="6"/>
  <c r="H592" i="6"/>
  <c r="H593" i="6"/>
  <c r="H594" i="6"/>
  <c r="H595" i="6"/>
  <c r="H596" i="6"/>
  <c r="H597" i="6"/>
  <c r="H598" i="6"/>
  <c r="H599" i="6"/>
  <c r="H600" i="6"/>
  <c r="H601" i="6"/>
  <c r="H602" i="6"/>
  <c r="H603" i="6"/>
  <c r="H604" i="6"/>
  <c r="H605" i="6"/>
  <c r="H606" i="6"/>
  <c r="H607" i="6"/>
  <c r="H608" i="6"/>
  <c r="H609" i="6"/>
  <c r="H610" i="6"/>
  <c r="H611" i="6"/>
  <c r="H612" i="6"/>
  <c r="H613" i="6"/>
  <c r="H614" i="6"/>
  <c r="H615" i="6"/>
  <c r="H616" i="6"/>
  <c r="H617" i="6"/>
  <c r="H618" i="6"/>
  <c r="H619" i="6"/>
  <c r="H620" i="6"/>
  <c r="H621" i="6"/>
  <c r="H622" i="6"/>
  <c r="H623" i="6"/>
  <c r="H624" i="6"/>
  <c r="H625" i="6"/>
  <c r="H626" i="6"/>
  <c r="H627" i="6"/>
  <c r="H628" i="6"/>
  <c r="H629" i="6"/>
  <c r="H630" i="6"/>
  <c r="H631" i="6"/>
  <c r="H632" i="6"/>
  <c r="H633" i="6"/>
  <c r="H634" i="6"/>
  <c r="H635" i="6"/>
  <c r="H636" i="6"/>
  <c r="H637" i="6"/>
  <c r="H638" i="6"/>
  <c r="H639" i="6"/>
  <c r="H640" i="6"/>
  <c r="H641" i="6"/>
  <c r="H642" i="6"/>
  <c r="H643" i="6"/>
  <c r="H644" i="6"/>
  <c r="H645" i="6"/>
  <c r="H646" i="6"/>
  <c r="H647" i="6"/>
  <c r="H648" i="6"/>
  <c r="H649" i="6"/>
  <c r="H650" i="6"/>
  <c r="H651" i="6"/>
  <c r="H652" i="6"/>
  <c r="H653" i="6"/>
  <c r="H654" i="6"/>
  <c r="H655" i="6"/>
  <c r="H656" i="6"/>
  <c r="H657" i="6"/>
  <c r="H658" i="6"/>
  <c r="H659" i="6"/>
  <c r="H660" i="6"/>
  <c r="H661" i="6"/>
  <c r="H662" i="6"/>
  <c r="H663" i="6"/>
  <c r="H664" i="6"/>
  <c r="H665" i="6"/>
  <c r="H666" i="6"/>
  <c r="H667" i="6"/>
  <c r="H668" i="6"/>
  <c r="H669" i="6"/>
  <c r="H670" i="6"/>
  <c r="H671" i="6"/>
  <c r="H672" i="6"/>
  <c r="H673" i="6"/>
  <c r="H674" i="6"/>
  <c r="H675" i="6"/>
  <c r="H676" i="6"/>
  <c r="H677" i="6"/>
  <c r="H678" i="6"/>
  <c r="H679" i="6"/>
  <c r="H680" i="6"/>
  <c r="H681" i="6"/>
  <c r="H682" i="6"/>
  <c r="H683" i="6"/>
  <c r="H684" i="6"/>
  <c r="H685" i="6"/>
  <c r="H686" i="6"/>
  <c r="H687" i="6"/>
  <c r="H688" i="6"/>
  <c r="H689" i="6"/>
  <c r="H690" i="6"/>
  <c r="H691" i="6"/>
  <c r="H692" i="6"/>
  <c r="H693" i="6"/>
  <c r="H694" i="6"/>
  <c r="H695" i="6"/>
  <c r="H696" i="6"/>
  <c r="H697" i="6"/>
  <c r="H698" i="6"/>
  <c r="H699" i="6"/>
  <c r="H700" i="6"/>
  <c r="H701" i="6"/>
  <c r="H702" i="6"/>
  <c r="H703" i="6"/>
  <c r="H704" i="6"/>
  <c r="H705" i="6"/>
  <c r="H706" i="6"/>
  <c r="H707" i="6"/>
  <c r="H708" i="6"/>
  <c r="H709" i="6"/>
  <c r="H710" i="6"/>
  <c r="H711" i="6"/>
  <c r="H712" i="6"/>
  <c r="H713" i="6"/>
  <c r="H714" i="6"/>
  <c r="H715" i="6"/>
  <c r="H716" i="6"/>
  <c r="H717" i="6"/>
  <c r="H718" i="6"/>
  <c r="H719" i="6"/>
  <c r="H720" i="6"/>
  <c r="H721" i="6"/>
  <c r="H722" i="6"/>
  <c r="H723" i="6"/>
  <c r="H724" i="6"/>
  <c r="H725" i="6"/>
  <c r="H726" i="6"/>
  <c r="H727" i="6"/>
  <c r="H728" i="6"/>
  <c r="H729" i="6"/>
  <c r="H730" i="6"/>
  <c r="H731" i="6"/>
  <c r="H732" i="6"/>
  <c r="H733" i="6"/>
  <c r="H734" i="6"/>
  <c r="H735" i="6"/>
  <c r="H736" i="6"/>
  <c r="H737" i="6"/>
  <c r="H738" i="6"/>
  <c r="H739" i="6"/>
  <c r="H740" i="6"/>
  <c r="H741" i="6"/>
  <c r="H742" i="6"/>
  <c r="H743" i="6"/>
  <c r="H744" i="6"/>
  <c r="H745" i="6"/>
  <c r="H746" i="6"/>
  <c r="H747" i="6"/>
  <c r="H748" i="6"/>
  <c r="H749" i="6"/>
  <c r="H750" i="6"/>
  <c r="H751" i="6"/>
  <c r="H752" i="6"/>
  <c r="H753" i="6"/>
  <c r="H754" i="6"/>
  <c r="H755" i="6"/>
  <c r="H756" i="6"/>
  <c r="H757" i="6"/>
  <c r="H758" i="6"/>
  <c r="H759" i="6"/>
  <c r="H760" i="6"/>
  <c r="H761" i="6"/>
  <c r="H762" i="6"/>
  <c r="H763" i="6"/>
  <c r="H764" i="6"/>
  <c r="H765" i="6"/>
  <c r="H766" i="6"/>
  <c r="H767" i="6"/>
  <c r="H768" i="6"/>
  <c r="H769" i="6"/>
  <c r="H770" i="6"/>
  <c r="H771" i="6"/>
  <c r="H772" i="6"/>
  <c r="H773" i="6"/>
  <c r="H774" i="6"/>
  <c r="H775" i="6"/>
  <c r="H776" i="6"/>
  <c r="H777" i="6"/>
  <c r="H778" i="6"/>
  <c r="H779" i="6"/>
  <c r="H780" i="6"/>
  <c r="H781" i="6"/>
  <c r="H782" i="6"/>
  <c r="H783" i="6"/>
  <c r="H784" i="6"/>
  <c r="H785" i="6"/>
  <c r="H786" i="6"/>
  <c r="H787" i="6"/>
  <c r="H788" i="6"/>
  <c r="H789" i="6"/>
  <c r="H790" i="6"/>
  <c r="H791" i="6"/>
  <c r="H792" i="6"/>
  <c r="H793" i="6"/>
  <c r="H794" i="6"/>
  <c r="H795" i="6"/>
  <c r="H796" i="6"/>
  <c r="H797" i="6"/>
  <c r="H798" i="6"/>
  <c r="H799" i="6"/>
  <c r="H800" i="6"/>
  <c r="H801" i="6"/>
  <c r="H802" i="6"/>
  <c r="H803" i="6"/>
  <c r="H804" i="6"/>
  <c r="H805" i="6"/>
  <c r="H806" i="6"/>
  <c r="H807" i="6"/>
  <c r="H808" i="6"/>
  <c r="H809" i="6"/>
  <c r="H810" i="6"/>
  <c r="H811" i="6"/>
  <c r="H812" i="6"/>
  <c r="H813" i="6"/>
  <c r="H814" i="6"/>
  <c r="H815" i="6"/>
  <c r="H816" i="6"/>
  <c r="H817" i="6"/>
  <c r="H818" i="6"/>
  <c r="H819" i="6"/>
  <c r="H820" i="6"/>
  <c r="H821" i="6"/>
  <c r="H822" i="6"/>
  <c r="H823" i="6"/>
  <c r="H824" i="6"/>
  <c r="H825" i="6"/>
  <c r="H826" i="6"/>
  <c r="H827" i="6"/>
  <c r="H828" i="6"/>
  <c r="H829" i="6"/>
  <c r="H830" i="6"/>
  <c r="H831" i="6"/>
  <c r="H832" i="6"/>
  <c r="H833" i="6"/>
  <c r="H834" i="6"/>
  <c r="H835" i="6"/>
  <c r="H836" i="6"/>
  <c r="H837" i="6"/>
  <c r="H838" i="6"/>
  <c r="H839" i="6"/>
  <c r="H840" i="6"/>
  <c r="H841" i="6"/>
  <c r="H842" i="6"/>
  <c r="H843" i="6"/>
  <c r="H844" i="6"/>
  <c r="H845" i="6"/>
  <c r="H846" i="6"/>
  <c r="H847" i="6"/>
  <c r="H848" i="6"/>
  <c r="H849" i="6"/>
  <c r="H850" i="6"/>
  <c r="H851" i="6"/>
  <c r="H852" i="6"/>
  <c r="H853" i="6"/>
  <c r="H854" i="6"/>
  <c r="H855" i="6"/>
  <c r="H856" i="6"/>
  <c r="H857" i="6"/>
  <c r="H858" i="6"/>
  <c r="H859" i="6"/>
  <c r="H860" i="6"/>
  <c r="H861" i="6"/>
  <c r="H862" i="6"/>
  <c r="H863" i="6"/>
  <c r="H864" i="6"/>
  <c r="H865" i="6"/>
  <c r="H866" i="6"/>
  <c r="H867" i="6"/>
  <c r="H868" i="6"/>
  <c r="H869" i="6"/>
  <c r="H870" i="6"/>
  <c r="H871" i="6"/>
  <c r="H872" i="6"/>
  <c r="H873" i="6"/>
  <c r="H874" i="6"/>
  <c r="H875" i="6"/>
  <c r="H876" i="6"/>
  <c r="H877" i="6"/>
  <c r="H878" i="6"/>
  <c r="H879" i="6"/>
  <c r="H880" i="6"/>
  <c r="H881" i="6"/>
  <c r="H882" i="6"/>
  <c r="H883" i="6"/>
  <c r="H884" i="6"/>
  <c r="H885" i="6"/>
  <c r="H886" i="6"/>
  <c r="H887" i="6"/>
  <c r="H888" i="6"/>
  <c r="H889" i="6"/>
  <c r="H890" i="6"/>
  <c r="H891" i="6"/>
  <c r="H892" i="6"/>
  <c r="H893" i="6"/>
  <c r="H894" i="6"/>
  <c r="H895" i="6"/>
  <c r="H896" i="6"/>
  <c r="H897" i="6"/>
  <c r="H898" i="6"/>
  <c r="H899" i="6"/>
  <c r="H900" i="6"/>
  <c r="H901" i="6"/>
  <c r="H902" i="6"/>
  <c r="H903" i="6"/>
  <c r="H904" i="6"/>
  <c r="H905" i="6"/>
  <c r="H906" i="6"/>
  <c r="H907" i="6"/>
  <c r="H908" i="6"/>
  <c r="H909" i="6"/>
  <c r="H910" i="6"/>
  <c r="H911" i="6"/>
  <c r="H912" i="6"/>
  <c r="H913" i="6"/>
  <c r="H914" i="6"/>
  <c r="H915" i="6"/>
  <c r="H916" i="6"/>
  <c r="H917" i="6"/>
  <c r="H918" i="6"/>
  <c r="H919" i="6"/>
  <c r="H920" i="6"/>
  <c r="H921" i="6"/>
  <c r="H922" i="6"/>
  <c r="H923" i="6"/>
  <c r="H924" i="6"/>
  <c r="H925" i="6"/>
  <c r="H926" i="6"/>
  <c r="H927" i="6"/>
  <c r="H928" i="6"/>
  <c r="H929" i="6"/>
  <c r="H930" i="6"/>
  <c r="H931" i="6"/>
  <c r="H932" i="6"/>
  <c r="H933" i="6"/>
  <c r="H934" i="6"/>
  <c r="H935" i="6"/>
  <c r="H936" i="6"/>
  <c r="H937" i="6"/>
  <c r="H938" i="6"/>
  <c r="H939" i="6"/>
  <c r="H940" i="6"/>
  <c r="H941" i="6"/>
  <c r="H942" i="6"/>
  <c r="H943" i="6"/>
  <c r="H944" i="6"/>
  <c r="H945" i="6"/>
  <c r="H946" i="6"/>
  <c r="H947" i="6"/>
  <c r="H948" i="6"/>
  <c r="H949" i="6"/>
  <c r="H950" i="6"/>
  <c r="H951" i="6"/>
  <c r="H952" i="6"/>
  <c r="H953" i="6"/>
  <c r="H954" i="6"/>
  <c r="H955" i="6"/>
  <c r="H956" i="6"/>
  <c r="H957" i="6"/>
  <c r="H958" i="6"/>
  <c r="H959" i="6"/>
  <c r="H960" i="6"/>
  <c r="H961" i="6"/>
  <c r="H962" i="6"/>
  <c r="H963" i="6"/>
  <c r="H964" i="6"/>
  <c r="H965" i="6"/>
  <c r="H966" i="6"/>
  <c r="H967" i="6"/>
  <c r="H968" i="6"/>
  <c r="H969" i="6"/>
  <c r="H970" i="6"/>
  <c r="H971" i="6"/>
  <c r="H972" i="6"/>
  <c r="H973" i="6"/>
  <c r="H974" i="6"/>
  <c r="H975" i="6"/>
  <c r="H976" i="6"/>
  <c r="H977" i="6"/>
  <c r="H978" i="6"/>
  <c r="H979" i="6"/>
  <c r="H980" i="6"/>
  <c r="H981" i="6"/>
  <c r="H982" i="6"/>
  <c r="H983" i="6"/>
  <c r="H984" i="6"/>
  <c r="H985" i="6"/>
  <c r="H986" i="6"/>
  <c r="H987" i="6"/>
  <c r="H988" i="6"/>
  <c r="H989" i="6"/>
  <c r="H990" i="6"/>
  <c r="H991" i="6"/>
  <c r="H992" i="6"/>
  <c r="H993" i="6"/>
  <c r="H994" i="6"/>
  <c r="H995" i="6"/>
  <c r="H996" i="6"/>
  <c r="H997" i="6"/>
  <c r="H998" i="6"/>
  <c r="H999" i="6"/>
  <c r="H1000" i="6"/>
  <c r="I4" i="6"/>
  <c r="I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I354" i="6"/>
  <c r="I355" i="6"/>
  <c r="I356" i="6"/>
  <c r="I357" i="6"/>
  <c r="I358" i="6"/>
  <c r="I359" i="6"/>
  <c r="I360" i="6"/>
  <c r="I361" i="6"/>
  <c r="I362" i="6"/>
  <c r="I363" i="6"/>
  <c r="I364" i="6"/>
  <c r="I365" i="6"/>
  <c r="I366" i="6"/>
  <c r="I367" i="6"/>
  <c r="I368" i="6"/>
  <c r="I369" i="6"/>
  <c r="I370" i="6"/>
  <c r="I371" i="6"/>
  <c r="I372" i="6"/>
  <c r="I373" i="6"/>
  <c r="I374" i="6"/>
  <c r="I375" i="6"/>
  <c r="I376" i="6"/>
  <c r="I377" i="6"/>
  <c r="I378" i="6"/>
  <c r="I379" i="6"/>
  <c r="I380" i="6"/>
  <c r="I381" i="6"/>
  <c r="I382" i="6"/>
  <c r="I383" i="6"/>
  <c r="I384" i="6"/>
  <c r="I385" i="6"/>
  <c r="I386" i="6"/>
  <c r="I387" i="6"/>
  <c r="I388" i="6"/>
  <c r="I389" i="6"/>
  <c r="I390" i="6"/>
  <c r="I391" i="6"/>
  <c r="I392" i="6"/>
  <c r="I393" i="6"/>
  <c r="I394" i="6"/>
  <c r="I395" i="6"/>
  <c r="I396" i="6"/>
  <c r="I397" i="6"/>
  <c r="I398" i="6"/>
  <c r="I399" i="6"/>
  <c r="I400" i="6"/>
  <c r="I401" i="6"/>
  <c r="I402" i="6"/>
  <c r="I403" i="6"/>
  <c r="I404" i="6"/>
  <c r="I405" i="6"/>
  <c r="I406" i="6"/>
  <c r="I407" i="6"/>
  <c r="I408" i="6"/>
  <c r="I409" i="6"/>
  <c r="I410" i="6"/>
  <c r="I411" i="6"/>
  <c r="I412" i="6"/>
  <c r="I413" i="6"/>
  <c r="I414" i="6"/>
  <c r="I415" i="6"/>
  <c r="I416" i="6"/>
  <c r="I417" i="6"/>
  <c r="I418" i="6"/>
  <c r="I419" i="6"/>
  <c r="I420" i="6"/>
  <c r="I421" i="6"/>
  <c r="I422" i="6"/>
  <c r="I423" i="6"/>
  <c r="I424" i="6"/>
  <c r="I425" i="6"/>
  <c r="I426" i="6"/>
  <c r="I427" i="6"/>
  <c r="I428" i="6"/>
  <c r="I429" i="6"/>
  <c r="I430" i="6"/>
  <c r="I431" i="6"/>
  <c r="I432" i="6"/>
  <c r="I433" i="6"/>
  <c r="I434" i="6"/>
  <c r="I435" i="6"/>
  <c r="I436" i="6"/>
  <c r="I437" i="6"/>
  <c r="I438" i="6"/>
  <c r="I439" i="6"/>
  <c r="I440" i="6"/>
  <c r="I441" i="6"/>
  <c r="I442" i="6"/>
  <c r="I443" i="6"/>
  <c r="I444" i="6"/>
  <c r="I445" i="6"/>
  <c r="I446" i="6"/>
  <c r="I447" i="6"/>
  <c r="I448" i="6"/>
  <c r="I449" i="6"/>
  <c r="I450" i="6"/>
  <c r="I451" i="6"/>
  <c r="I452" i="6"/>
  <c r="I453" i="6"/>
  <c r="I454" i="6"/>
  <c r="I455" i="6"/>
  <c r="I456" i="6"/>
  <c r="I457" i="6"/>
  <c r="I458" i="6"/>
  <c r="I459" i="6"/>
  <c r="I460" i="6"/>
  <c r="I461" i="6"/>
  <c r="I462" i="6"/>
  <c r="I463" i="6"/>
  <c r="I464" i="6"/>
  <c r="I465" i="6"/>
  <c r="I466" i="6"/>
  <c r="I467" i="6"/>
  <c r="I468" i="6"/>
  <c r="I469" i="6"/>
  <c r="I470" i="6"/>
  <c r="I471" i="6"/>
  <c r="I472" i="6"/>
  <c r="I473" i="6"/>
  <c r="I474" i="6"/>
  <c r="I475" i="6"/>
  <c r="I476" i="6"/>
  <c r="I477" i="6"/>
  <c r="I478" i="6"/>
  <c r="I479" i="6"/>
  <c r="I480" i="6"/>
  <c r="I481" i="6"/>
  <c r="I482" i="6"/>
  <c r="I483" i="6"/>
  <c r="I484" i="6"/>
  <c r="I485" i="6"/>
  <c r="I486" i="6"/>
  <c r="I487" i="6"/>
  <c r="I488" i="6"/>
  <c r="I489" i="6"/>
  <c r="I490" i="6"/>
  <c r="I491" i="6"/>
  <c r="I492" i="6"/>
  <c r="I493" i="6"/>
  <c r="I494" i="6"/>
  <c r="I495" i="6"/>
  <c r="I496" i="6"/>
  <c r="I497" i="6"/>
  <c r="I498" i="6"/>
  <c r="I499" i="6"/>
  <c r="I500" i="6"/>
  <c r="I501" i="6"/>
  <c r="I502" i="6"/>
  <c r="I503" i="6"/>
  <c r="I504" i="6"/>
  <c r="I505" i="6"/>
  <c r="I506" i="6"/>
  <c r="I507" i="6"/>
  <c r="I508" i="6"/>
  <c r="I509" i="6"/>
  <c r="I510" i="6"/>
  <c r="I511" i="6"/>
  <c r="I512" i="6"/>
  <c r="I513" i="6"/>
  <c r="I514" i="6"/>
  <c r="I515" i="6"/>
  <c r="I516" i="6"/>
  <c r="I517" i="6"/>
  <c r="I518" i="6"/>
  <c r="I519" i="6"/>
  <c r="I520" i="6"/>
  <c r="I521" i="6"/>
  <c r="I522" i="6"/>
  <c r="I523" i="6"/>
  <c r="I524" i="6"/>
  <c r="I525" i="6"/>
  <c r="I526" i="6"/>
  <c r="I527" i="6"/>
  <c r="I528" i="6"/>
  <c r="I529" i="6"/>
  <c r="I530" i="6"/>
  <c r="I531" i="6"/>
  <c r="I532" i="6"/>
  <c r="I533" i="6"/>
  <c r="I534" i="6"/>
  <c r="I535" i="6"/>
  <c r="I536" i="6"/>
  <c r="I537" i="6"/>
  <c r="I538" i="6"/>
  <c r="I539" i="6"/>
  <c r="I540" i="6"/>
  <c r="I541" i="6"/>
  <c r="I542" i="6"/>
  <c r="I543" i="6"/>
  <c r="I544" i="6"/>
  <c r="I545" i="6"/>
  <c r="I546" i="6"/>
  <c r="I547" i="6"/>
  <c r="I548" i="6"/>
  <c r="I549" i="6"/>
  <c r="I550" i="6"/>
  <c r="I551" i="6"/>
  <c r="I552" i="6"/>
  <c r="I553" i="6"/>
  <c r="I554" i="6"/>
  <c r="I555" i="6"/>
  <c r="I556" i="6"/>
  <c r="I557" i="6"/>
  <c r="I558" i="6"/>
  <c r="I559" i="6"/>
  <c r="I560" i="6"/>
  <c r="I561" i="6"/>
  <c r="I562" i="6"/>
  <c r="I563" i="6"/>
  <c r="I564" i="6"/>
  <c r="I565" i="6"/>
  <c r="I566" i="6"/>
  <c r="I567" i="6"/>
  <c r="I568" i="6"/>
  <c r="I569" i="6"/>
  <c r="I570" i="6"/>
  <c r="I571" i="6"/>
  <c r="I572" i="6"/>
  <c r="I573" i="6"/>
  <c r="I574" i="6"/>
  <c r="I575" i="6"/>
  <c r="I576" i="6"/>
  <c r="I577" i="6"/>
  <c r="I578" i="6"/>
  <c r="I579" i="6"/>
  <c r="I580" i="6"/>
  <c r="I581" i="6"/>
  <c r="I582" i="6"/>
  <c r="I583" i="6"/>
  <c r="I584" i="6"/>
  <c r="I585" i="6"/>
  <c r="I586" i="6"/>
  <c r="I587" i="6"/>
  <c r="I588" i="6"/>
  <c r="I589" i="6"/>
  <c r="I590" i="6"/>
  <c r="I591" i="6"/>
  <c r="I592" i="6"/>
  <c r="I593" i="6"/>
  <c r="I594" i="6"/>
  <c r="I595" i="6"/>
  <c r="I596" i="6"/>
  <c r="I597" i="6"/>
  <c r="I598" i="6"/>
  <c r="I599" i="6"/>
  <c r="I600" i="6"/>
  <c r="I601" i="6"/>
  <c r="I602" i="6"/>
  <c r="I603" i="6"/>
  <c r="I604" i="6"/>
  <c r="I605" i="6"/>
  <c r="I606" i="6"/>
  <c r="I607" i="6"/>
  <c r="I608" i="6"/>
  <c r="I609" i="6"/>
  <c r="I610" i="6"/>
  <c r="I611" i="6"/>
  <c r="I612" i="6"/>
  <c r="I613" i="6"/>
  <c r="I614" i="6"/>
  <c r="I615" i="6"/>
  <c r="I616" i="6"/>
  <c r="I617" i="6"/>
  <c r="I618" i="6"/>
  <c r="I619" i="6"/>
  <c r="I620" i="6"/>
  <c r="I621" i="6"/>
  <c r="I622" i="6"/>
  <c r="I623" i="6"/>
  <c r="I624" i="6"/>
  <c r="I625" i="6"/>
  <c r="I626" i="6"/>
  <c r="I627" i="6"/>
  <c r="I628" i="6"/>
  <c r="I629" i="6"/>
  <c r="I630" i="6"/>
  <c r="I631" i="6"/>
  <c r="I632" i="6"/>
  <c r="I633" i="6"/>
  <c r="I634" i="6"/>
  <c r="I635" i="6"/>
  <c r="I636" i="6"/>
  <c r="I637" i="6"/>
  <c r="I638" i="6"/>
  <c r="I639" i="6"/>
  <c r="I640" i="6"/>
  <c r="I641" i="6"/>
  <c r="I642" i="6"/>
  <c r="I643" i="6"/>
  <c r="I644" i="6"/>
  <c r="I645" i="6"/>
  <c r="I646" i="6"/>
  <c r="I647" i="6"/>
  <c r="I648" i="6"/>
  <c r="I649" i="6"/>
  <c r="I650" i="6"/>
  <c r="I651" i="6"/>
  <c r="I652" i="6"/>
  <c r="I653" i="6"/>
  <c r="I654" i="6"/>
  <c r="I655" i="6"/>
  <c r="I656" i="6"/>
  <c r="I657" i="6"/>
  <c r="I658" i="6"/>
  <c r="I659" i="6"/>
  <c r="I660" i="6"/>
  <c r="I661" i="6"/>
  <c r="I662" i="6"/>
  <c r="I663" i="6"/>
  <c r="I664" i="6"/>
  <c r="I665" i="6"/>
  <c r="I666" i="6"/>
  <c r="I667" i="6"/>
  <c r="I668" i="6"/>
  <c r="I669" i="6"/>
  <c r="I670" i="6"/>
  <c r="I671" i="6"/>
  <c r="I672" i="6"/>
  <c r="I673" i="6"/>
  <c r="I674" i="6"/>
  <c r="I675" i="6"/>
  <c r="I676" i="6"/>
  <c r="I677" i="6"/>
  <c r="I678" i="6"/>
  <c r="I679" i="6"/>
  <c r="I680" i="6"/>
  <c r="I681" i="6"/>
  <c r="I682" i="6"/>
  <c r="I683" i="6"/>
  <c r="I684" i="6"/>
  <c r="I685" i="6"/>
  <c r="I686" i="6"/>
  <c r="I687" i="6"/>
  <c r="I688" i="6"/>
  <c r="I689" i="6"/>
  <c r="I690" i="6"/>
  <c r="I691" i="6"/>
  <c r="I692" i="6"/>
  <c r="I693" i="6"/>
  <c r="I694" i="6"/>
  <c r="I695" i="6"/>
  <c r="I696" i="6"/>
  <c r="I697" i="6"/>
  <c r="I698" i="6"/>
  <c r="I699" i="6"/>
  <c r="I700" i="6"/>
  <c r="I701" i="6"/>
  <c r="I702" i="6"/>
  <c r="I703" i="6"/>
  <c r="I704" i="6"/>
  <c r="I705" i="6"/>
  <c r="I706" i="6"/>
  <c r="I707" i="6"/>
  <c r="I708" i="6"/>
  <c r="I709" i="6"/>
  <c r="I710" i="6"/>
  <c r="I711" i="6"/>
  <c r="I712" i="6"/>
  <c r="I713" i="6"/>
  <c r="I714" i="6"/>
  <c r="I715" i="6"/>
  <c r="I716" i="6"/>
  <c r="I717" i="6"/>
  <c r="I718" i="6"/>
  <c r="I719" i="6"/>
  <c r="I720" i="6"/>
  <c r="I721" i="6"/>
  <c r="I722" i="6"/>
  <c r="I723" i="6"/>
  <c r="I724" i="6"/>
  <c r="I725" i="6"/>
  <c r="I726" i="6"/>
  <c r="I727" i="6"/>
  <c r="I728" i="6"/>
  <c r="I729" i="6"/>
  <c r="I730" i="6"/>
  <c r="I731" i="6"/>
  <c r="I732" i="6"/>
  <c r="I733" i="6"/>
  <c r="I734" i="6"/>
  <c r="I735" i="6"/>
  <c r="I736" i="6"/>
  <c r="I737" i="6"/>
  <c r="I738" i="6"/>
  <c r="I739" i="6"/>
  <c r="I740" i="6"/>
  <c r="I741" i="6"/>
  <c r="I742" i="6"/>
  <c r="I743" i="6"/>
  <c r="I744" i="6"/>
  <c r="I745" i="6"/>
  <c r="I746" i="6"/>
  <c r="I747" i="6"/>
  <c r="I748" i="6"/>
  <c r="I749" i="6"/>
  <c r="I750" i="6"/>
  <c r="I751" i="6"/>
  <c r="I752" i="6"/>
  <c r="I753" i="6"/>
  <c r="I754" i="6"/>
  <c r="I755" i="6"/>
  <c r="I756" i="6"/>
  <c r="I757" i="6"/>
  <c r="I758" i="6"/>
  <c r="I759" i="6"/>
  <c r="I760" i="6"/>
  <c r="I761" i="6"/>
  <c r="I762" i="6"/>
  <c r="I763" i="6"/>
  <c r="I764" i="6"/>
  <c r="I765" i="6"/>
  <c r="I766" i="6"/>
  <c r="I767" i="6"/>
  <c r="I768" i="6"/>
  <c r="I769" i="6"/>
  <c r="I770" i="6"/>
  <c r="I771" i="6"/>
  <c r="I772" i="6"/>
  <c r="I773" i="6"/>
  <c r="I774" i="6"/>
  <c r="I775" i="6"/>
  <c r="I776" i="6"/>
  <c r="I777" i="6"/>
  <c r="I778" i="6"/>
  <c r="I779" i="6"/>
  <c r="I780" i="6"/>
  <c r="I781" i="6"/>
  <c r="I782" i="6"/>
  <c r="I783" i="6"/>
  <c r="I784" i="6"/>
  <c r="I785" i="6"/>
  <c r="I786" i="6"/>
  <c r="I787" i="6"/>
  <c r="I788" i="6"/>
  <c r="I789" i="6"/>
  <c r="I790" i="6"/>
  <c r="I791" i="6"/>
  <c r="I792" i="6"/>
  <c r="I793" i="6"/>
  <c r="I794" i="6"/>
  <c r="I795" i="6"/>
  <c r="I796" i="6"/>
  <c r="I797" i="6"/>
  <c r="I798" i="6"/>
  <c r="I799" i="6"/>
  <c r="I800" i="6"/>
  <c r="I801" i="6"/>
  <c r="I802" i="6"/>
  <c r="I803" i="6"/>
  <c r="I804" i="6"/>
  <c r="I805" i="6"/>
  <c r="I806" i="6"/>
  <c r="I807" i="6"/>
  <c r="I808" i="6"/>
  <c r="I809" i="6"/>
  <c r="I810" i="6"/>
  <c r="I811" i="6"/>
  <c r="I812" i="6"/>
  <c r="I813" i="6"/>
  <c r="I814" i="6"/>
  <c r="I815" i="6"/>
  <c r="I816" i="6"/>
  <c r="I817" i="6"/>
  <c r="I818" i="6"/>
  <c r="I819" i="6"/>
  <c r="I820" i="6"/>
  <c r="I821" i="6"/>
  <c r="I822" i="6"/>
  <c r="I823" i="6"/>
  <c r="I824" i="6"/>
  <c r="I825" i="6"/>
  <c r="I826" i="6"/>
  <c r="I827" i="6"/>
  <c r="I828" i="6"/>
  <c r="I829" i="6"/>
  <c r="I830" i="6"/>
  <c r="I831" i="6"/>
  <c r="I832" i="6"/>
  <c r="I833" i="6"/>
  <c r="I834" i="6"/>
  <c r="I835" i="6"/>
  <c r="I836" i="6"/>
  <c r="I837" i="6"/>
  <c r="I838" i="6"/>
  <c r="I839" i="6"/>
  <c r="I840" i="6"/>
  <c r="I841" i="6"/>
  <c r="I842" i="6"/>
  <c r="I843" i="6"/>
  <c r="I844" i="6"/>
  <c r="I845" i="6"/>
  <c r="I846" i="6"/>
  <c r="I847" i="6"/>
  <c r="I848" i="6"/>
  <c r="I849" i="6"/>
  <c r="I850" i="6"/>
  <c r="I851" i="6"/>
  <c r="I852" i="6"/>
  <c r="I853" i="6"/>
  <c r="I854" i="6"/>
  <c r="I855" i="6"/>
  <c r="I856" i="6"/>
  <c r="I857" i="6"/>
  <c r="I858" i="6"/>
  <c r="I859" i="6"/>
  <c r="I860" i="6"/>
  <c r="I861" i="6"/>
  <c r="I862" i="6"/>
  <c r="I863" i="6"/>
  <c r="I864" i="6"/>
  <c r="I865" i="6"/>
  <c r="I866" i="6"/>
  <c r="I867" i="6"/>
  <c r="I868" i="6"/>
  <c r="I869" i="6"/>
  <c r="I870" i="6"/>
  <c r="I871" i="6"/>
  <c r="I872" i="6"/>
  <c r="I873" i="6"/>
  <c r="I874" i="6"/>
  <c r="I875" i="6"/>
  <c r="I876" i="6"/>
  <c r="I877" i="6"/>
  <c r="I878" i="6"/>
  <c r="I879" i="6"/>
  <c r="I880" i="6"/>
  <c r="I881" i="6"/>
  <c r="I882" i="6"/>
  <c r="I883" i="6"/>
  <c r="I884" i="6"/>
  <c r="I885" i="6"/>
  <c r="I886" i="6"/>
  <c r="I887" i="6"/>
  <c r="I888" i="6"/>
  <c r="I889" i="6"/>
  <c r="I890" i="6"/>
  <c r="I891" i="6"/>
  <c r="I892" i="6"/>
  <c r="I893" i="6"/>
  <c r="I894" i="6"/>
  <c r="I895" i="6"/>
  <c r="I896" i="6"/>
  <c r="I897" i="6"/>
  <c r="I898" i="6"/>
  <c r="I899" i="6"/>
  <c r="I900" i="6"/>
  <c r="I901" i="6"/>
  <c r="I902" i="6"/>
  <c r="I903" i="6"/>
  <c r="I904" i="6"/>
  <c r="I905" i="6"/>
  <c r="I906" i="6"/>
  <c r="I907" i="6"/>
  <c r="I908" i="6"/>
  <c r="I909" i="6"/>
  <c r="I910" i="6"/>
  <c r="I911" i="6"/>
  <c r="I912" i="6"/>
  <c r="I913" i="6"/>
  <c r="I914" i="6"/>
  <c r="I915" i="6"/>
  <c r="I916" i="6"/>
  <c r="I917" i="6"/>
  <c r="I918" i="6"/>
  <c r="I919" i="6"/>
  <c r="I920" i="6"/>
  <c r="I921" i="6"/>
  <c r="I922" i="6"/>
  <c r="I923" i="6"/>
  <c r="I924" i="6"/>
  <c r="I925" i="6"/>
  <c r="I926" i="6"/>
  <c r="I927" i="6"/>
  <c r="I928" i="6"/>
  <c r="I929" i="6"/>
  <c r="I930" i="6"/>
  <c r="I931" i="6"/>
  <c r="I932" i="6"/>
  <c r="I933" i="6"/>
  <c r="I934" i="6"/>
  <c r="I935" i="6"/>
  <c r="I936" i="6"/>
  <c r="I937" i="6"/>
  <c r="I938" i="6"/>
  <c r="I939" i="6"/>
  <c r="I940" i="6"/>
  <c r="I941" i="6"/>
  <c r="I942" i="6"/>
  <c r="I943" i="6"/>
  <c r="I944" i="6"/>
  <c r="I945" i="6"/>
  <c r="I946" i="6"/>
  <c r="I947" i="6"/>
  <c r="I948" i="6"/>
  <c r="I949" i="6"/>
  <c r="I950" i="6"/>
  <c r="I951" i="6"/>
  <c r="I952" i="6"/>
  <c r="I953" i="6"/>
  <c r="I954" i="6"/>
  <c r="I955" i="6"/>
  <c r="I956" i="6"/>
  <c r="I957" i="6"/>
  <c r="I958" i="6"/>
  <c r="I959" i="6"/>
  <c r="I960" i="6"/>
  <c r="I961" i="6"/>
  <c r="I962" i="6"/>
  <c r="I963" i="6"/>
  <c r="I964" i="6"/>
  <c r="I965" i="6"/>
  <c r="I966" i="6"/>
  <c r="I967" i="6"/>
  <c r="I968" i="6"/>
  <c r="I969" i="6"/>
  <c r="I970" i="6"/>
  <c r="I971" i="6"/>
  <c r="I972" i="6"/>
  <c r="I973" i="6"/>
  <c r="I974" i="6"/>
  <c r="I975" i="6"/>
  <c r="I976" i="6"/>
  <c r="I977" i="6"/>
  <c r="I978" i="6"/>
  <c r="I979" i="6"/>
  <c r="I980" i="6"/>
  <c r="I981" i="6"/>
  <c r="I982" i="6"/>
  <c r="I983" i="6"/>
  <c r="I984" i="6"/>
  <c r="I985" i="6"/>
  <c r="I986" i="6"/>
  <c r="I987" i="6"/>
  <c r="I988" i="6"/>
  <c r="I989" i="6"/>
  <c r="I990" i="6"/>
  <c r="I991" i="6"/>
  <c r="I992" i="6"/>
  <c r="I993" i="6"/>
  <c r="I994" i="6"/>
  <c r="I995" i="6"/>
  <c r="I996" i="6"/>
  <c r="I997" i="6"/>
  <c r="I998" i="6"/>
  <c r="I999" i="6"/>
  <c r="I1000" i="6"/>
  <c r="M3" i="6" l="1"/>
  <c r="M4" i="6"/>
  <c r="M5" i="6"/>
  <c r="M6" i="6"/>
  <c r="M7" i="6"/>
  <c r="M8" i="6"/>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119" i="6"/>
  <c r="M120" i="6"/>
  <c r="M121" i="6"/>
  <c r="M122" i="6"/>
  <c r="M123" i="6"/>
  <c r="M124" i="6"/>
  <c r="M125" i="6"/>
  <c r="M126" i="6"/>
  <c r="M127" i="6"/>
  <c r="M128" i="6"/>
  <c r="M129" i="6"/>
  <c r="M130" i="6"/>
  <c r="M131" i="6"/>
  <c r="M132" i="6"/>
  <c r="M133" i="6"/>
  <c r="M134" i="6"/>
  <c r="M135" i="6"/>
  <c r="M136" i="6"/>
  <c r="M137" i="6"/>
  <c r="M138" i="6"/>
  <c r="M139" i="6"/>
  <c r="M140" i="6"/>
  <c r="M141" i="6"/>
  <c r="M142" i="6"/>
  <c r="M143" i="6"/>
  <c r="M144" i="6"/>
  <c r="M145" i="6"/>
  <c r="M146" i="6"/>
  <c r="M147" i="6"/>
  <c r="M148" i="6"/>
  <c r="M149" i="6"/>
  <c r="M150" i="6"/>
  <c r="M151" i="6"/>
  <c r="M152" i="6"/>
  <c r="M153" i="6"/>
  <c r="M154" i="6"/>
  <c r="M155" i="6"/>
  <c r="M156" i="6"/>
  <c r="M157" i="6"/>
  <c r="M158" i="6"/>
  <c r="M159" i="6"/>
  <c r="M160" i="6"/>
  <c r="M161" i="6"/>
  <c r="M162" i="6"/>
  <c r="M163" i="6"/>
  <c r="M164" i="6"/>
  <c r="M165" i="6"/>
  <c r="M166" i="6"/>
  <c r="M167" i="6"/>
  <c r="M168" i="6"/>
  <c r="M169" i="6"/>
  <c r="M170" i="6"/>
  <c r="M171" i="6"/>
  <c r="M172" i="6"/>
  <c r="M173" i="6"/>
  <c r="M174" i="6"/>
  <c r="M175" i="6"/>
  <c r="M176" i="6"/>
  <c r="M177" i="6"/>
  <c r="M178" i="6"/>
  <c r="M179" i="6"/>
  <c r="M180" i="6"/>
  <c r="M181" i="6"/>
  <c r="M182" i="6"/>
  <c r="M183" i="6"/>
  <c r="M184" i="6"/>
  <c r="M185" i="6"/>
  <c r="M186" i="6"/>
  <c r="M187" i="6"/>
  <c r="M188" i="6"/>
  <c r="M189" i="6"/>
  <c r="M190" i="6"/>
  <c r="M191" i="6"/>
  <c r="M192" i="6"/>
  <c r="M193" i="6"/>
  <c r="M194" i="6"/>
  <c r="M195" i="6"/>
  <c r="M196" i="6"/>
  <c r="M197" i="6"/>
  <c r="M198" i="6"/>
  <c r="M199" i="6"/>
  <c r="M200" i="6"/>
  <c r="M201" i="6"/>
  <c r="M202" i="6"/>
  <c r="M203" i="6"/>
  <c r="M204" i="6"/>
  <c r="M205" i="6"/>
  <c r="M206" i="6"/>
  <c r="M207" i="6"/>
  <c r="M208" i="6"/>
  <c r="M209" i="6"/>
  <c r="M210" i="6"/>
  <c r="M211" i="6"/>
  <c r="M212" i="6"/>
  <c r="M213" i="6"/>
  <c r="M214" i="6"/>
  <c r="M215" i="6"/>
  <c r="M216" i="6"/>
  <c r="M217" i="6"/>
  <c r="M218" i="6"/>
  <c r="M219" i="6"/>
  <c r="M220" i="6"/>
  <c r="M221" i="6"/>
  <c r="M222" i="6"/>
  <c r="M223" i="6"/>
  <c r="M224" i="6"/>
  <c r="M225" i="6"/>
  <c r="M226" i="6"/>
  <c r="M227" i="6"/>
  <c r="M228" i="6"/>
  <c r="M229" i="6"/>
  <c r="M230" i="6"/>
  <c r="M231" i="6"/>
  <c r="M232" i="6"/>
  <c r="M233" i="6"/>
  <c r="M234" i="6"/>
  <c r="M235" i="6"/>
  <c r="M236" i="6"/>
  <c r="M237" i="6"/>
  <c r="M238" i="6"/>
  <c r="M239" i="6"/>
  <c r="M240" i="6"/>
  <c r="M241" i="6"/>
  <c r="M242" i="6"/>
  <c r="M243" i="6"/>
  <c r="M244" i="6"/>
  <c r="M245" i="6"/>
  <c r="M246" i="6"/>
  <c r="M247" i="6"/>
  <c r="M248" i="6"/>
  <c r="M249" i="6"/>
  <c r="M250" i="6"/>
  <c r="M251" i="6"/>
  <c r="M252" i="6"/>
  <c r="M253" i="6"/>
  <c r="M254" i="6"/>
  <c r="M255" i="6"/>
  <c r="M256" i="6"/>
  <c r="M257" i="6"/>
  <c r="M258" i="6"/>
  <c r="M259" i="6"/>
  <c r="M260" i="6"/>
  <c r="M261" i="6"/>
  <c r="M262" i="6"/>
  <c r="M263" i="6"/>
  <c r="M264" i="6"/>
  <c r="M265" i="6"/>
  <c r="M266" i="6"/>
  <c r="M267" i="6"/>
  <c r="M268" i="6"/>
  <c r="M269" i="6"/>
  <c r="M270" i="6"/>
  <c r="M271" i="6"/>
  <c r="M272" i="6"/>
  <c r="M273" i="6"/>
  <c r="M274" i="6"/>
  <c r="M275" i="6"/>
  <c r="M276" i="6"/>
  <c r="M277" i="6"/>
  <c r="M278" i="6"/>
  <c r="M279" i="6"/>
  <c r="M280" i="6"/>
  <c r="M281" i="6"/>
  <c r="M282" i="6"/>
  <c r="M283" i="6"/>
  <c r="M284" i="6"/>
  <c r="M285" i="6"/>
  <c r="M286" i="6"/>
  <c r="M287" i="6"/>
  <c r="M288" i="6"/>
  <c r="M289" i="6"/>
  <c r="M290" i="6"/>
  <c r="M291" i="6"/>
  <c r="M292" i="6"/>
  <c r="M293" i="6"/>
  <c r="M294" i="6"/>
  <c r="M295" i="6"/>
  <c r="M296" i="6"/>
  <c r="M297" i="6"/>
  <c r="M298" i="6"/>
  <c r="M299" i="6"/>
  <c r="M300" i="6"/>
  <c r="M301" i="6"/>
  <c r="M302" i="6"/>
  <c r="M303" i="6"/>
  <c r="M304" i="6"/>
  <c r="M305" i="6"/>
  <c r="M306" i="6"/>
  <c r="M307" i="6"/>
  <c r="M308" i="6"/>
  <c r="M309" i="6"/>
  <c r="M310" i="6"/>
  <c r="M311" i="6"/>
  <c r="M312" i="6"/>
  <c r="M313" i="6"/>
  <c r="M314" i="6"/>
  <c r="M315" i="6"/>
  <c r="M316" i="6"/>
  <c r="M317" i="6"/>
  <c r="M318" i="6"/>
  <c r="M319" i="6"/>
  <c r="M320" i="6"/>
  <c r="M321" i="6"/>
  <c r="M322" i="6"/>
  <c r="M323" i="6"/>
  <c r="M324" i="6"/>
  <c r="M325" i="6"/>
  <c r="M326" i="6"/>
  <c r="M327" i="6"/>
  <c r="M328" i="6"/>
  <c r="M329" i="6"/>
  <c r="M330" i="6"/>
  <c r="M331" i="6"/>
  <c r="M332" i="6"/>
  <c r="M333" i="6"/>
  <c r="M334" i="6"/>
  <c r="M335" i="6"/>
  <c r="M336" i="6"/>
  <c r="M337" i="6"/>
  <c r="M338" i="6"/>
  <c r="M339" i="6"/>
  <c r="M340" i="6"/>
  <c r="M341" i="6"/>
  <c r="M342" i="6"/>
  <c r="M343" i="6"/>
  <c r="M344" i="6"/>
  <c r="M345" i="6"/>
  <c r="M346" i="6"/>
  <c r="M347" i="6"/>
  <c r="M348" i="6"/>
  <c r="M349" i="6"/>
  <c r="M350" i="6"/>
  <c r="M351" i="6"/>
  <c r="M352" i="6"/>
  <c r="M353" i="6"/>
  <c r="M354" i="6"/>
  <c r="M355" i="6"/>
  <c r="M356" i="6"/>
  <c r="M357" i="6"/>
  <c r="M358" i="6"/>
  <c r="M359" i="6"/>
  <c r="M360" i="6"/>
  <c r="M361" i="6"/>
  <c r="M362" i="6"/>
  <c r="M363" i="6"/>
  <c r="M364" i="6"/>
  <c r="M365" i="6"/>
  <c r="M366" i="6"/>
  <c r="M367" i="6"/>
  <c r="M368" i="6"/>
  <c r="M369" i="6"/>
  <c r="M370" i="6"/>
  <c r="M371" i="6"/>
  <c r="M372" i="6"/>
  <c r="M373" i="6"/>
  <c r="M374" i="6"/>
  <c r="M375" i="6"/>
  <c r="M376" i="6"/>
  <c r="M377" i="6"/>
  <c r="M378" i="6"/>
  <c r="M379" i="6"/>
  <c r="M380" i="6"/>
  <c r="M381" i="6"/>
  <c r="M382" i="6"/>
  <c r="M383" i="6"/>
  <c r="M384" i="6"/>
  <c r="M385" i="6"/>
  <c r="M386" i="6"/>
  <c r="M387" i="6"/>
  <c r="M388" i="6"/>
  <c r="M389" i="6"/>
  <c r="M390" i="6"/>
  <c r="M391" i="6"/>
  <c r="M392" i="6"/>
  <c r="M393" i="6"/>
  <c r="M394" i="6"/>
  <c r="M395" i="6"/>
  <c r="M396" i="6"/>
  <c r="M397" i="6"/>
  <c r="M398" i="6"/>
  <c r="M399" i="6"/>
  <c r="M400" i="6"/>
  <c r="M401" i="6"/>
  <c r="M402" i="6"/>
  <c r="M403" i="6"/>
  <c r="M404" i="6"/>
  <c r="M405" i="6"/>
  <c r="M406" i="6"/>
  <c r="M407" i="6"/>
  <c r="M408" i="6"/>
  <c r="M409" i="6"/>
  <c r="M410" i="6"/>
  <c r="M411" i="6"/>
  <c r="M412" i="6"/>
  <c r="M413" i="6"/>
  <c r="M414" i="6"/>
  <c r="M415" i="6"/>
  <c r="M416" i="6"/>
  <c r="M417" i="6"/>
  <c r="M418" i="6"/>
  <c r="M419" i="6"/>
  <c r="M420" i="6"/>
  <c r="M421" i="6"/>
  <c r="M422" i="6"/>
  <c r="M423" i="6"/>
  <c r="M424" i="6"/>
  <c r="M425" i="6"/>
  <c r="M426" i="6"/>
  <c r="M427" i="6"/>
  <c r="M428" i="6"/>
  <c r="M429" i="6"/>
  <c r="M430" i="6"/>
  <c r="M431" i="6"/>
  <c r="M432" i="6"/>
  <c r="M433" i="6"/>
  <c r="M434" i="6"/>
  <c r="M435" i="6"/>
  <c r="M436" i="6"/>
  <c r="M437" i="6"/>
  <c r="M438" i="6"/>
  <c r="M439" i="6"/>
  <c r="M440" i="6"/>
  <c r="M441" i="6"/>
  <c r="M442" i="6"/>
  <c r="M443" i="6"/>
  <c r="M444" i="6"/>
  <c r="M445" i="6"/>
  <c r="M446" i="6"/>
  <c r="M447" i="6"/>
  <c r="M448" i="6"/>
  <c r="M449" i="6"/>
  <c r="M450" i="6"/>
  <c r="M451" i="6"/>
  <c r="M452" i="6"/>
  <c r="M453" i="6"/>
  <c r="M454" i="6"/>
  <c r="M455" i="6"/>
  <c r="M456" i="6"/>
  <c r="M457" i="6"/>
  <c r="M458" i="6"/>
  <c r="M459" i="6"/>
  <c r="M460" i="6"/>
  <c r="M461" i="6"/>
  <c r="M462" i="6"/>
  <c r="M463" i="6"/>
  <c r="M464" i="6"/>
  <c r="M465" i="6"/>
  <c r="M466" i="6"/>
  <c r="M467" i="6"/>
  <c r="M468" i="6"/>
  <c r="M469" i="6"/>
  <c r="M470" i="6"/>
  <c r="M471" i="6"/>
  <c r="M472" i="6"/>
  <c r="M473" i="6"/>
  <c r="M474" i="6"/>
  <c r="M475" i="6"/>
  <c r="M476" i="6"/>
  <c r="M477" i="6"/>
  <c r="M478" i="6"/>
  <c r="M479" i="6"/>
  <c r="M480" i="6"/>
  <c r="M481" i="6"/>
  <c r="M482" i="6"/>
  <c r="M483" i="6"/>
  <c r="M484" i="6"/>
  <c r="M485" i="6"/>
  <c r="M486" i="6"/>
  <c r="M487" i="6"/>
  <c r="M488" i="6"/>
  <c r="M489" i="6"/>
  <c r="M490" i="6"/>
  <c r="M491" i="6"/>
  <c r="M492" i="6"/>
  <c r="M493" i="6"/>
  <c r="M494" i="6"/>
  <c r="M495" i="6"/>
  <c r="M496" i="6"/>
  <c r="M497" i="6"/>
  <c r="M498" i="6"/>
  <c r="M499" i="6"/>
  <c r="M500" i="6"/>
  <c r="M501" i="6"/>
  <c r="M502" i="6"/>
  <c r="M503" i="6"/>
  <c r="M504" i="6"/>
  <c r="M505" i="6"/>
  <c r="M506" i="6"/>
  <c r="M507" i="6"/>
  <c r="M508" i="6"/>
  <c r="M509" i="6"/>
  <c r="M510" i="6"/>
  <c r="M511" i="6"/>
  <c r="M512" i="6"/>
  <c r="M513" i="6"/>
  <c r="M514" i="6"/>
  <c r="M515" i="6"/>
  <c r="M516" i="6"/>
  <c r="M517" i="6"/>
  <c r="M518" i="6"/>
  <c r="M519" i="6"/>
  <c r="M520" i="6"/>
  <c r="M521" i="6"/>
  <c r="M522" i="6"/>
  <c r="M523" i="6"/>
  <c r="M524" i="6"/>
  <c r="M525" i="6"/>
  <c r="M526" i="6"/>
  <c r="M527" i="6"/>
  <c r="M528" i="6"/>
  <c r="M529" i="6"/>
  <c r="M530" i="6"/>
  <c r="M531" i="6"/>
  <c r="M532" i="6"/>
  <c r="M533" i="6"/>
  <c r="M534" i="6"/>
  <c r="M535" i="6"/>
  <c r="M536" i="6"/>
  <c r="M537" i="6"/>
  <c r="M538" i="6"/>
  <c r="M539" i="6"/>
  <c r="M540" i="6"/>
  <c r="M541" i="6"/>
  <c r="M542" i="6"/>
  <c r="M543" i="6"/>
  <c r="M544" i="6"/>
  <c r="M545" i="6"/>
  <c r="M546" i="6"/>
  <c r="M547" i="6"/>
  <c r="M548" i="6"/>
  <c r="M549" i="6"/>
  <c r="M550" i="6"/>
  <c r="M551" i="6"/>
  <c r="M552" i="6"/>
  <c r="M553" i="6"/>
  <c r="M554" i="6"/>
  <c r="M555" i="6"/>
  <c r="M556" i="6"/>
  <c r="M557" i="6"/>
  <c r="M558" i="6"/>
  <c r="M559" i="6"/>
  <c r="M560" i="6"/>
  <c r="M561" i="6"/>
  <c r="M562" i="6"/>
  <c r="M563" i="6"/>
  <c r="M564" i="6"/>
  <c r="M565" i="6"/>
  <c r="M566" i="6"/>
  <c r="M567" i="6"/>
  <c r="M568" i="6"/>
  <c r="M569" i="6"/>
  <c r="M570" i="6"/>
  <c r="M571" i="6"/>
  <c r="M572" i="6"/>
  <c r="M573" i="6"/>
  <c r="M574" i="6"/>
  <c r="M575" i="6"/>
  <c r="M576" i="6"/>
  <c r="M577" i="6"/>
  <c r="M578" i="6"/>
  <c r="M579" i="6"/>
  <c r="M580" i="6"/>
  <c r="M581" i="6"/>
  <c r="M582" i="6"/>
  <c r="M583" i="6"/>
  <c r="M584" i="6"/>
  <c r="M585" i="6"/>
  <c r="M586" i="6"/>
  <c r="M587" i="6"/>
  <c r="M588" i="6"/>
  <c r="M589" i="6"/>
  <c r="M590" i="6"/>
  <c r="M591" i="6"/>
  <c r="M592" i="6"/>
  <c r="M593" i="6"/>
  <c r="M594" i="6"/>
  <c r="M595" i="6"/>
  <c r="M596" i="6"/>
  <c r="M597" i="6"/>
  <c r="M598" i="6"/>
  <c r="M599" i="6"/>
  <c r="M600" i="6"/>
  <c r="M601" i="6"/>
  <c r="M602" i="6"/>
  <c r="M603" i="6"/>
  <c r="M604" i="6"/>
  <c r="M605" i="6"/>
  <c r="M606" i="6"/>
  <c r="M607" i="6"/>
  <c r="M608" i="6"/>
  <c r="M609" i="6"/>
  <c r="M610" i="6"/>
  <c r="M611" i="6"/>
  <c r="M612" i="6"/>
  <c r="M613" i="6"/>
  <c r="M614" i="6"/>
  <c r="M615" i="6"/>
  <c r="M616" i="6"/>
  <c r="M617" i="6"/>
  <c r="M618" i="6"/>
  <c r="M619" i="6"/>
  <c r="M620" i="6"/>
  <c r="M621" i="6"/>
  <c r="M622" i="6"/>
  <c r="M623" i="6"/>
  <c r="M624" i="6"/>
  <c r="M625" i="6"/>
  <c r="M626" i="6"/>
  <c r="M627" i="6"/>
  <c r="M628" i="6"/>
  <c r="M629" i="6"/>
  <c r="M630" i="6"/>
  <c r="M631" i="6"/>
  <c r="M632" i="6"/>
  <c r="M633" i="6"/>
  <c r="M634" i="6"/>
  <c r="M635" i="6"/>
  <c r="M636" i="6"/>
  <c r="M637" i="6"/>
  <c r="M638" i="6"/>
  <c r="M639" i="6"/>
  <c r="M640" i="6"/>
  <c r="M641" i="6"/>
  <c r="M642" i="6"/>
  <c r="M643" i="6"/>
  <c r="M644" i="6"/>
  <c r="M645" i="6"/>
  <c r="M646" i="6"/>
  <c r="M647" i="6"/>
  <c r="M648" i="6"/>
  <c r="M649" i="6"/>
  <c r="M650" i="6"/>
  <c r="M651" i="6"/>
  <c r="M652" i="6"/>
  <c r="M653" i="6"/>
  <c r="M654" i="6"/>
  <c r="M655" i="6"/>
  <c r="M656" i="6"/>
  <c r="M657" i="6"/>
  <c r="M658" i="6"/>
  <c r="M659" i="6"/>
  <c r="M660" i="6"/>
  <c r="M661" i="6"/>
  <c r="M662" i="6"/>
  <c r="M663" i="6"/>
  <c r="M664" i="6"/>
  <c r="M665" i="6"/>
  <c r="M666" i="6"/>
  <c r="M667" i="6"/>
  <c r="M668" i="6"/>
  <c r="M669" i="6"/>
  <c r="M670" i="6"/>
  <c r="M671" i="6"/>
  <c r="M672" i="6"/>
  <c r="M673" i="6"/>
  <c r="M674" i="6"/>
  <c r="M675" i="6"/>
  <c r="M676" i="6"/>
  <c r="M677" i="6"/>
  <c r="M678" i="6"/>
  <c r="M679" i="6"/>
  <c r="M680" i="6"/>
  <c r="M681" i="6"/>
  <c r="M682" i="6"/>
  <c r="M683" i="6"/>
  <c r="M684" i="6"/>
  <c r="M685" i="6"/>
  <c r="M686" i="6"/>
  <c r="M687" i="6"/>
  <c r="M688" i="6"/>
  <c r="M689" i="6"/>
  <c r="M690" i="6"/>
  <c r="M691" i="6"/>
  <c r="M692" i="6"/>
  <c r="M693" i="6"/>
  <c r="M694" i="6"/>
  <c r="M695" i="6"/>
  <c r="M696" i="6"/>
  <c r="M697" i="6"/>
  <c r="M698" i="6"/>
  <c r="M699" i="6"/>
  <c r="M700" i="6"/>
  <c r="M701" i="6"/>
  <c r="M702" i="6"/>
  <c r="M703" i="6"/>
  <c r="M704" i="6"/>
  <c r="M705" i="6"/>
  <c r="M706" i="6"/>
  <c r="M707" i="6"/>
  <c r="M708" i="6"/>
  <c r="M709" i="6"/>
  <c r="M710" i="6"/>
  <c r="M711" i="6"/>
  <c r="M712" i="6"/>
  <c r="M713" i="6"/>
  <c r="M714" i="6"/>
  <c r="M715" i="6"/>
  <c r="M716" i="6"/>
  <c r="M717" i="6"/>
  <c r="M718" i="6"/>
  <c r="M719" i="6"/>
  <c r="M720" i="6"/>
  <c r="M721" i="6"/>
  <c r="M722" i="6"/>
  <c r="M723" i="6"/>
  <c r="M724" i="6"/>
  <c r="M725" i="6"/>
  <c r="M726" i="6"/>
  <c r="M727" i="6"/>
  <c r="M728" i="6"/>
  <c r="M729" i="6"/>
  <c r="M730" i="6"/>
  <c r="M731" i="6"/>
  <c r="M732" i="6"/>
  <c r="M733" i="6"/>
  <c r="M734" i="6"/>
  <c r="M735" i="6"/>
  <c r="M736" i="6"/>
  <c r="M737" i="6"/>
  <c r="M738" i="6"/>
  <c r="M739" i="6"/>
  <c r="M740" i="6"/>
  <c r="M741" i="6"/>
  <c r="M742" i="6"/>
  <c r="M743" i="6"/>
  <c r="M744" i="6"/>
  <c r="M745" i="6"/>
  <c r="M746" i="6"/>
  <c r="M747" i="6"/>
  <c r="M748" i="6"/>
  <c r="M749" i="6"/>
  <c r="M750" i="6"/>
  <c r="M751" i="6"/>
  <c r="M752" i="6"/>
  <c r="M753" i="6"/>
  <c r="M754" i="6"/>
  <c r="M755" i="6"/>
  <c r="M756" i="6"/>
  <c r="M757" i="6"/>
  <c r="M758" i="6"/>
  <c r="M759" i="6"/>
  <c r="M760" i="6"/>
  <c r="M761" i="6"/>
  <c r="M762" i="6"/>
  <c r="M763" i="6"/>
  <c r="M764" i="6"/>
  <c r="M765" i="6"/>
  <c r="M766" i="6"/>
  <c r="M767" i="6"/>
  <c r="M768" i="6"/>
  <c r="M769" i="6"/>
  <c r="M770" i="6"/>
  <c r="M771" i="6"/>
  <c r="M772" i="6"/>
  <c r="M773" i="6"/>
  <c r="M774" i="6"/>
  <c r="M775" i="6"/>
  <c r="M776" i="6"/>
  <c r="M777" i="6"/>
  <c r="M778" i="6"/>
  <c r="M779" i="6"/>
  <c r="M780" i="6"/>
  <c r="M781" i="6"/>
  <c r="M782" i="6"/>
  <c r="M783" i="6"/>
  <c r="M784" i="6"/>
  <c r="M785" i="6"/>
  <c r="M786" i="6"/>
  <c r="M787" i="6"/>
  <c r="M788" i="6"/>
  <c r="M789" i="6"/>
  <c r="M790" i="6"/>
  <c r="M791" i="6"/>
  <c r="M792" i="6"/>
  <c r="M793" i="6"/>
  <c r="M794" i="6"/>
  <c r="M795" i="6"/>
  <c r="M796" i="6"/>
  <c r="M797" i="6"/>
  <c r="M798" i="6"/>
  <c r="M799" i="6"/>
  <c r="M800" i="6"/>
  <c r="M801" i="6"/>
  <c r="M802" i="6"/>
  <c r="M803" i="6"/>
  <c r="M804" i="6"/>
  <c r="M805" i="6"/>
  <c r="M806" i="6"/>
  <c r="M807" i="6"/>
  <c r="M808" i="6"/>
  <c r="M809" i="6"/>
  <c r="M810" i="6"/>
  <c r="M811" i="6"/>
  <c r="M812" i="6"/>
  <c r="M813" i="6"/>
  <c r="M814" i="6"/>
  <c r="M815" i="6"/>
  <c r="M816" i="6"/>
  <c r="M817" i="6"/>
  <c r="M818" i="6"/>
  <c r="M819" i="6"/>
  <c r="M820" i="6"/>
  <c r="M821" i="6"/>
  <c r="M822" i="6"/>
  <c r="M823" i="6"/>
  <c r="M824" i="6"/>
  <c r="M825" i="6"/>
  <c r="M826" i="6"/>
  <c r="M827" i="6"/>
  <c r="M828" i="6"/>
  <c r="M829" i="6"/>
  <c r="M830" i="6"/>
  <c r="M831" i="6"/>
  <c r="M832" i="6"/>
  <c r="M833" i="6"/>
  <c r="M834" i="6"/>
  <c r="M835" i="6"/>
  <c r="M836" i="6"/>
  <c r="M837" i="6"/>
  <c r="M838" i="6"/>
  <c r="M839" i="6"/>
  <c r="M840" i="6"/>
  <c r="M841" i="6"/>
  <c r="M842" i="6"/>
  <c r="M843" i="6"/>
  <c r="M844" i="6"/>
  <c r="M845" i="6"/>
  <c r="M846" i="6"/>
  <c r="M847" i="6"/>
  <c r="M848" i="6"/>
  <c r="M849" i="6"/>
  <c r="M850" i="6"/>
  <c r="M851" i="6"/>
  <c r="M852" i="6"/>
  <c r="M853" i="6"/>
  <c r="M854" i="6"/>
  <c r="M855" i="6"/>
  <c r="M856" i="6"/>
  <c r="M857" i="6"/>
  <c r="M858" i="6"/>
  <c r="M859" i="6"/>
  <c r="M860" i="6"/>
  <c r="M861" i="6"/>
  <c r="M862" i="6"/>
  <c r="M863" i="6"/>
  <c r="M864" i="6"/>
  <c r="M865" i="6"/>
  <c r="M866" i="6"/>
  <c r="M867" i="6"/>
  <c r="M868" i="6"/>
  <c r="M869" i="6"/>
  <c r="M870" i="6"/>
  <c r="M871" i="6"/>
  <c r="M872" i="6"/>
  <c r="M873" i="6"/>
  <c r="M874" i="6"/>
  <c r="M875" i="6"/>
  <c r="M876" i="6"/>
  <c r="M877" i="6"/>
  <c r="M878" i="6"/>
  <c r="M879" i="6"/>
  <c r="M880" i="6"/>
  <c r="M881" i="6"/>
  <c r="M882" i="6"/>
  <c r="M883" i="6"/>
  <c r="M884" i="6"/>
  <c r="M885" i="6"/>
  <c r="M886" i="6"/>
  <c r="M887" i="6"/>
  <c r="M888" i="6"/>
  <c r="M889" i="6"/>
  <c r="M890" i="6"/>
  <c r="M891" i="6"/>
  <c r="M892" i="6"/>
  <c r="M893" i="6"/>
  <c r="M894" i="6"/>
  <c r="M895" i="6"/>
  <c r="M896" i="6"/>
  <c r="M897" i="6"/>
  <c r="M898" i="6"/>
  <c r="M899" i="6"/>
  <c r="M900" i="6"/>
  <c r="M901" i="6"/>
  <c r="M902" i="6"/>
  <c r="M903" i="6"/>
  <c r="M904" i="6"/>
  <c r="M905" i="6"/>
  <c r="M906" i="6"/>
  <c r="M907" i="6"/>
  <c r="M908" i="6"/>
  <c r="M909" i="6"/>
  <c r="M910" i="6"/>
  <c r="M911" i="6"/>
  <c r="M912" i="6"/>
  <c r="M913" i="6"/>
  <c r="M914" i="6"/>
  <c r="M915" i="6"/>
  <c r="M916" i="6"/>
  <c r="M917" i="6"/>
  <c r="M918" i="6"/>
  <c r="M919" i="6"/>
  <c r="M920" i="6"/>
  <c r="M921" i="6"/>
  <c r="M922" i="6"/>
  <c r="M923" i="6"/>
  <c r="M924" i="6"/>
  <c r="M925" i="6"/>
  <c r="M926" i="6"/>
  <c r="M927" i="6"/>
  <c r="M928" i="6"/>
  <c r="M929" i="6"/>
  <c r="M930" i="6"/>
  <c r="M931" i="6"/>
  <c r="M932" i="6"/>
  <c r="M933" i="6"/>
  <c r="M934" i="6"/>
  <c r="M935" i="6"/>
  <c r="M936" i="6"/>
  <c r="M937" i="6"/>
  <c r="M938" i="6"/>
  <c r="M939" i="6"/>
  <c r="M940" i="6"/>
  <c r="M941" i="6"/>
  <c r="M942" i="6"/>
  <c r="M943" i="6"/>
  <c r="M944" i="6"/>
  <c r="M945" i="6"/>
  <c r="M946" i="6"/>
  <c r="M947" i="6"/>
  <c r="M948" i="6"/>
  <c r="M949" i="6"/>
  <c r="M950" i="6"/>
  <c r="M951" i="6"/>
  <c r="M952" i="6"/>
  <c r="M953" i="6"/>
  <c r="M954" i="6"/>
  <c r="M955" i="6"/>
  <c r="M956" i="6"/>
  <c r="M957" i="6"/>
  <c r="M958" i="6"/>
  <c r="M959" i="6"/>
  <c r="M960" i="6"/>
  <c r="M961" i="6"/>
  <c r="M962" i="6"/>
  <c r="M963" i="6"/>
  <c r="M964" i="6"/>
  <c r="M965" i="6"/>
  <c r="M966" i="6"/>
  <c r="M967" i="6"/>
  <c r="M968" i="6"/>
  <c r="M969" i="6"/>
  <c r="M970" i="6"/>
  <c r="M971" i="6"/>
  <c r="M972" i="6"/>
  <c r="M973" i="6"/>
  <c r="M974" i="6"/>
  <c r="M975" i="6"/>
  <c r="M976" i="6"/>
  <c r="M977" i="6"/>
  <c r="M978" i="6"/>
  <c r="M979" i="6"/>
  <c r="M980" i="6"/>
  <c r="M981" i="6"/>
  <c r="M982" i="6"/>
  <c r="M983" i="6"/>
  <c r="M984" i="6"/>
  <c r="M985" i="6"/>
  <c r="M986" i="6"/>
  <c r="M987" i="6"/>
  <c r="M988" i="6"/>
  <c r="M989" i="6"/>
  <c r="M990" i="6"/>
  <c r="M991" i="6"/>
  <c r="M992" i="6"/>
  <c r="M993" i="6"/>
  <c r="M994" i="6"/>
  <c r="M995" i="6"/>
  <c r="M996" i="6"/>
  <c r="M997" i="6"/>
  <c r="M998" i="6"/>
  <c r="M999" i="6"/>
  <c r="M1000" i="6"/>
  <c r="M2" i="6"/>
  <c r="K3" i="6" l="1"/>
  <c r="K4" i="6"/>
  <c r="K5" i="6"/>
  <c r="K6" i="6"/>
  <c r="K7" i="6"/>
  <c r="K8" i="6"/>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127" i="6"/>
  <c r="K128" i="6"/>
  <c r="K129" i="6"/>
  <c r="K130" i="6"/>
  <c r="K131" i="6"/>
  <c r="K132" i="6"/>
  <c r="K133" i="6"/>
  <c r="K134" i="6"/>
  <c r="K135" i="6"/>
  <c r="K136" i="6"/>
  <c r="K137" i="6"/>
  <c r="K138" i="6"/>
  <c r="K139" i="6"/>
  <c r="K140" i="6"/>
  <c r="K141" i="6"/>
  <c r="K142" i="6"/>
  <c r="K143" i="6"/>
  <c r="K144" i="6"/>
  <c r="K145" i="6"/>
  <c r="K146" i="6"/>
  <c r="K147" i="6"/>
  <c r="K148" i="6"/>
  <c r="K149" i="6"/>
  <c r="K150" i="6"/>
  <c r="K151" i="6"/>
  <c r="K152" i="6"/>
  <c r="K153" i="6"/>
  <c r="K154" i="6"/>
  <c r="K155" i="6"/>
  <c r="K156" i="6"/>
  <c r="K157" i="6"/>
  <c r="K158" i="6"/>
  <c r="K159" i="6"/>
  <c r="K160" i="6"/>
  <c r="K161" i="6"/>
  <c r="K162" i="6"/>
  <c r="K163" i="6"/>
  <c r="K164" i="6"/>
  <c r="K165" i="6"/>
  <c r="K166" i="6"/>
  <c r="K167" i="6"/>
  <c r="K168" i="6"/>
  <c r="K169" i="6"/>
  <c r="K170" i="6"/>
  <c r="K171" i="6"/>
  <c r="K172" i="6"/>
  <c r="K173" i="6"/>
  <c r="K174" i="6"/>
  <c r="K175" i="6"/>
  <c r="K176" i="6"/>
  <c r="K177" i="6"/>
  <c r="K178" i="6"/>
  <c r="K179" i="6"/>
  <c r="K180" i="6"/>
  <c r="K181" i="6"/>
  <c r="K182" i="6"/>
  <c r="K183" i="6"/>
  <c r="K184" i="6"/>
  <c r="K185" i="6"/>
  <c r="K186" i="6"/>
  <c r="K187" i="6"/>
  <c r="K188" i="6"/>
  <c r="K189" i="6"/>
  <c r="K190" i="6"/>
  <c r="K191" i="6"/>
  <c r="K192" i="6"/>
  <c r="K193" i="6"/>
  <c r="K194" i="6"/>
  <c r="K195" i="6"/>
  <c r="K196" i="6"/>
  <c r="K197" i="6"/>
  <c r="K198" i="6"/>
  <c r="K199" i="6"/>
  <c r="K200" i="6"/>
  <c r="K201" i="6"/>
  <c r="K202" i="6"/>
  <c r="K203" i="6"/>
  <c r="K204" i="6"/>
  <c r="K205" i="6"/>
  <c r="K206" i="6"/>
  <c r="K207" i="6"/>
  <c r="K208" i="6"/>
  <c r="K209" i="6"/>
  <c r="K210" i="6"/>
  <c r="K211" i="6"/>
  <c r="K212" i="6"/>
  <c r="K213" i="6"/>
  <c r="K214" i="6"/>
  <c r="K215" i="6"/>
  <c r="K216" i="6"/>
  <c r="K217" i="6"/>
  <c r="K218" i="6"/>
  <c r="K219" i="6"/>
  <c r="K220" i="6"/>
  <c r="K221" i="6"/>
  <c r="K222" i="6"/>
  <c r="K223" i="6"/>
  <c r="K224" i="6"/>
  <c r="K225" i="6"/>
  <c r="K226" i="6"/>
  <c r="K227" i="6"/>
  <c r="K228" i="6"/>
  <c r="K229" i="6"/>
  <c r="K230" i="6"/>
  <c r="K231" i="6"/>
  <c r="K232" i="6"/>
  <c r="K233" i="6"/>
  <c r="K234" i="6"/>
  <c r="K235" i="6"/>
  <c r="K236" i="6"/>
  <c r="K237" i="6"/>
  <c r="K238" i="6"/>
  <c r="K239" i="6"/>
  <c r="K240" i="6"/>
  <c r="K241" i="6"/>
  <c r="K242" i="6"/>
  <c r="K243" i="6"/>
  <c r="K244" i="6"/>
  <c r="K245" i="6"/>
  <c r="K246" i="6"/>
  <c r="K247" i="6"/>
  <c r="K248" i="6"/>
  <c r="K249" i="6"/>
  <c r="K250" i="6"/>
  <c r="K251" i="6"/>
  <c r="K252" i="6"/>
  <c r="K253" i="6"/>
  <c r="K254" i="6"/>
  <c r="K255" i="6"/>
  <c r="K256" i="6"/>
  <c r="K257" i="6"/>
  <c r="K258" i="6"/>
  <c r="K259" i="6"/>
  <c r="K260" i="6"/>
  <c r="K261" i="6"/>
  <c r="K262" i="6"/>
  <c r="K263" i="6"/>
  <c r="K264" i="6"/>
  <c r="K265" i="6"/>
  <c r="K266" i="6"/>
  <c r="K267" i="6"/>
  <c r="K268" i="6"/>
  <c r="K269" i="6"/>
  <c r="K270" i="6"/>
  <c r="K271" i="6"/>
  <c r="K272" i="6"/>
  <c r="K273" i="6"/>
  <c r="K274" i="6"/>
  <c r="K275" i="6"/>
  <c r="K276" i="6"/>
  <c r="K277" i="6"/>
  <c r="K278" i="6"/>
  <c r="K279" i="6"/>
  <c r="K280" i="6"/>
  <c r="K281" i="6"/>
  <c r="K282" i="6"/>
  <c r="K283" i="6"/>
  <c r="K284" i="6"/>
  <c r="K285" i="6"/>
  <c r="K286" i="6"/>
  <c r="K287" i="6"/>
  <c r="K288" i="6"/>
  <c r="K289" i="6"/>
  <c r="K290" i="6"/>
  <c r="K291" i="6"/>
  <c r="K292" i="6"/>
  <c r="K293" i="6"/>
  <c r="K294" i="6"/>
  <c r="K295" i="6"/>
  <c r="K296" i="6"/>
  <c r="K297" i="6"/>
  <c r="K298" i="6"/>
  <c r="K299" i="6"/>
  <c r="K300" i="6"/>
  <c r="K301" i="6"/>
  <c r="K302" i="6"/>
  <c r="K303" i="6"/>
  <c r="K304" i="6"/>
  <c r="K305" i="6"/>
  <c r="K306" i="6"/>
  <c r="K307" i="6"/>
  <c r="K308" i="6"/>
  <c r="K309" i="6"/>
  <c r="K310" i="6"/>
  <c r="K311" i="6"/>
  <c r="K312" i="6"/>
  <c r="K313" i="6"/>
  <c r="K314" i="6"/>
  <c r="K315" i="6"/>
  <c r="K316" i="6"/>
  <c r="K317" i="6"/>
  <c r="K318" i="6"/>
  <c r="K319" i="6"/>
  <c r="K320" i="6"/>
  <c r="K321" i="6"/>
  <c r="K322" i="6"/>
  <c r="K323" i="6"/>
  <c r="K324" i="6"/>
  <c r="K325" i="6"/>
  <c r="K326" i="6"/>
  <c r="K327" i="6"/>
  <c r="K328" i="6"/>
  <c r="K329" i="6"/>
  <c r="K330" i="6"/>
  <c r="K331" i="6"/>
  <c r="K332" i="6"/>
  <c r="K333" i="6"/>
  <c r="K334" i="6"/>
  <c r="K335" i="6"/>
  <c r="K336" i="6"/>
  <c r="K337" i="6"/>
  <c r="K338" i="6"/>
  <c r="K339" i="6"/>
  <c r="K340" i="6"/>
  <c r="K341" i="6"/>
  <c r="K342" i="6"/>
  <c r="K343" i="6"/>
  <c r="K344" i="6"/>
  <c r="K345" i="6"/>
  <c r="K346" i="6"/>
  <c r="K347" i="6"/>
  <c r="K348" i="6"/>
  <c r="K349" i="6"/>
  <c r="K350" i="6"/>
  <c r="K351" i="6"/>
  <c r="K352" i="6"/>
  <c r="K353" i="6"/>
  <c r="K354" i="6"/>
  <c r="K355" i="6"/>
  <c r="K356" i="6"/>
  <c r="K357" i="6"/>
  <c r="K358" i="6"/>
  <c r="K359" i="6"/>
  <c r="K360" i="6"/>
  <c r="K361" i="6"/>
  <c r="K362" i="6"/>
  <c r="K363" i="6"/>
  <c r="K364" i="6"/>
  <c r="K365" i="6"/>
  <c r="K366" i="6"/>
  <c r="K367" i="6"/>
  <c r="K368" i="6"/>
  <c r="K369" i="6"/>
  <c r="K370" i="6"/>
  <c r="K371" i="6"/>
  <c r="K372" i="6"/>
  <c r="K373" i="6"/>
  <c r="K374" i="6"/>
  <c r="K375" i="6"/>
  <c r="K376" i="6"/>
  <c r="K377" i="6"/>
  <c r="K378" i="6"/>
  <c r="K379" i="6"/>
  <c r="K380" i="6"/>
  <c r="K381" i="6"/>
  <c r="K382" i="6"/>
  <c r="K383" i="6"/>
  <c r="K384" i="6"/>
  <c r="K385" i="6"/>
  <c r="K386" i="6"/>
  <c r="K387" i="6"/>
  <c r="K388" i="6"/>
  <c r="K389" i="6"/>
  <c r="K390" i="6"/>
  <c r="K391" i="6"/>
  <c r="K392" i="6"/>
  <c r="K393" i="6"/>
  <c r="K394" i="6"/>
  <c r="K395" i="6"/>
  <c r="K396" i="6"/>
  <c r="K397" i="6"/>
  <c r="K398" i="6"/>
  <c r="K399" i="6"/>
  <c r="K400" i="6"/>
  <c r="K401" i="6"/>
  <c r="K402" i="6"/>
  <c r="K403" i="6"/>
  <c r="K404" i="6"/>
  <c r="K405" i="6"/>
  <c r="K406" i="6"/>
  <c r="K407" i="6"/>
  <c r="K408" i="6"/>
  <c r="K409" i="6"/>
  <c r="K410" i="6"/>
  <c r="K411" i="6"/>
  <c r="K412" i="6"/>
  <c r="K413" i="6"/>
  <c r="K414" i="6"/>
  <c r="K415" i="6"/>
  <c r="K416" i="6"/>
  <c r="K417" i="6"/>
  <c r="K418" i="6"/>
  <c r="K419" i="6"/>
  <c r="K420" i="6"/>
  <c r="K421" i="6"/>
  <c r="K422" i="6"/>
  <c r="K423" i="6"/>
  <c r="K424" i="6"/>
  <c r="K425" i="6"/>
  <c r="K426" i="6"/>
  <c r="K427" i="6"/>
  <c r="K428" i="6"/>
  <c r="K429" i="6"/>
  <c r="K430" i="6"/>
  <c r="K431" i="6"/>
  <c r="K432" i="6"/>
  <c r="K433" i="6"/>
  <c r="K434" i="6"/>
  <c r="K435" i="6"/>
  <c r="K436" i="6"/>
  <c r="K437" i="6"/>
  <c r="K438" i="6"/>
  <c r="K439" i="6"/>
  <c r="K440" i="6"/>
  <c r="K441" i="6"/>
  <c r="K442" i="6"/>
  <c r="K443" i="6"/>
  <c r="K444" i="6"/>
  <c r="K445" i="6"/>
  <c r="K446" i="6"/>
  <c r="K447" i="6"/>
  <c r="K448" i="6"/>
  <c r="K449" i="6"/>
  <c r="K450" i="6"/>
  <c r="K451" i="6"/>
  <c r="K452" i="6"/>
  <c r="K453" i="6"/>
  <c r="K454" i="6"/>
  <c r="K455" i="6"/>
  <c r="K456" i="6"/>
  <c r="K457" i="6"/>
  <c r="K458" i="6"/>
  <c r="K459" i="6"/>
  <c r="K460" i="6"/>
  <c r="K461" i="6"/>
  <c r="K462" i="6"/>
  <c r="K463" i="6"/>
  <c r="K464" i="6"/>
  <c r="K465" i="6"/>
  <c r="K466" i="6"/>
  <c r="K467" i="6"/>
  <c r="K468" i="6"/>
  <c r="K469" i="6"/>
  <c r="K470" i="6"/>
  <c r="K471" i="6"/>
  <c r="K472" i="6"/>
  <c r="K473" i="6"/>
  <c r="K474" i="6"/>
  <c r="K475" i="6"/>
  <c r="K476" i="6"/>
  <c r="K477" i="6"/>
  <c r="K478" i="6"/>
  <c r="K479" i="6"/>
  <c r="K480" i="6"/>
  <c r="K481" i="6"/>
  <c r="K482" i="6"/>
  <c r="K483" i="6"/>
  <c r="K484" i="6"/>
  <c r="K485" i="6"/>
  <c r="K486" i="6"/>
  <c r="K487" i="6"/>
  <c r="K488" i="6"/>
  <c r="K489" i="6"/>
  <c r="K490" i="6"/>
  <c r="K491" i="6"/>
  <c r="K492" i="6"/>
  <c r="K493" i="6"/>
  <c r="K494" i="6"/>
  <c r="K495" i="6"/>
  <c r="K496" i="6"/>
  <c r="K497" i="6"/>
  <c r="K498" i="6"/>
  <c r="K499" i="6"/>
  <c r="K500" i="6"/>
  <c r="K501" i="6"/>
  <c r="K502" i="6"/>
  <c r="K503" i="6"/>
  <c r="K504" i="6"/>
  <c r="K505" i="6"/>
  <c r="K506" i="6"/>
  <c r="K507" i="6"/>
  <c r="K508" i="6"/>
  <c r="K509" i="6"/>
  <c r="K510" i="6"/>
  <c r="K511" i="6"/>
  <c r="K512" i="6"/>
  <c r="K513" i="6"/>
  <c r="K514" i="6"/>
  <c r="K515" i="6"/>
  <c r="K516" i="6"/>
  <c r="K517" i="6"/>
  <c r="K518" i="6"/>
  <c r="K519" i="6"/>
  <c r="K520" i="6"/>
  <c r="K521" i="6"/>
  <c r="K522" i="6"/>
  <c r="K523" i="6"/>
  <c r="K524" i="6"/>
  <c r="K525" i="6"/>
  <c r="K526" i="6"/>
  <c r="K527" i="6"/>
  <c r="K528" i="6"/>
  <c r="K529" i="6"/>
  <c r="K530" i="6"/>
  <c r="K531" i="6"/>
  <c r="K532" i="6"/>
  <c r="K533" i="6"/>
  <c r="K534" i="6"/>
  <c r="K535" i="6"/>
  <c r="K536" i="6"/>
  <c r="K537" i="6"/>
  <c r="K538" i="6"/>
  <c r="K539" i="6"/>
  <c r="K540" i="6"/>
  <c r="K541" i="6"/>
  <c r="K542" i="6"/>
  <c r="K543" i="6"/>
  <c r="K544" i="6"/>
  <c r="K545" i="6"/>
  <c r="K546" i="6"/>
  <c r="K547" i="6"/>
  <c r="K548" i="6"/>
  <c r="K549" i="6"/>
  <c r="K550" i="6"/>
  <c r="K551" i="6"/>
  <c r="K552" i="6"/>
  <c r="K553" i="6"/>
  <c r="K554" i="6"/>
  <c r="K555" i="6"/>
  <c r="K556" i="6"/>
  <c r="K557" i="6"/>
  <c r="K558" i="6"/>
  <c r="K559" i="6"/>
  <c r="K560" i="6"/>
  <c r="K561" i="6"/>
  <c r="K562" i="6"/>
  <c r="K563" i="6"/>
  <c r="K564" i="6"/>
  <c r="K565" i="6"/>
  <c r="K566" i="6"/>
  <c r="K567" i="6"/>
  <c r="K568" i="6"/>
  <c r="K569" i="6"/>
  <c r="K570" i="6"/>
  <c r="K571" i="6"/>
  <c r="K572" i="6"/>
  <c r="K573" i="6"/>
  <c r="K574" i="6"/>
  <c r="K575" i="6"/>
  <c r="K576" i="6"/>
  <c r="K577" i="6"/>
  <c r="K578" i="6"/>
  <c r="K579" i="6"/>
  <c r="K580" i="6"/>
  <c r="K581" i="6"/>
  <c r="K582" i="6"/>
  <c r="K583" i="6"/>
  <c r="K584" i="6"/>
  <c r="K585" i="6"/>
  <c r="K586" i="6"/>
  <c r="K587" i="6"/>
  <c r="K588" i="6"/>
  <c r="K589" i="6"/>
  <c r="K590" i="6"/>
  <c r="K591" i="6"/>
  <c r="K592" i="6"/>
  <c r="K593" i="6"/>
  <c r="K594" i="6"/>
  <c r="K595" i="6"/>
  <c r="K596" i="6"/>
  <c r="K597" i="6"/>
  <c r="K598" i="6"/>
  <c r="K599" i="6"/>
  <c r="K600" i="6"/>
  <c r="K601" i="6"/>
  <c r="K602" i="6"/>
  <c r="K603" i="6"/>
  <c r="K604" i="6"/>
  <c r="K605" i="6"/>
  <c r="K606" i="6"/>
  <c r="K607" i="6"/>
  <c r="K608" i="6"/>
  <c r="K609" i="6"/>
  <c r="K610" i="6"/>
  <c r="K611" i="6"/>
  <c r="K612" i="6"/>
  <c r="K613" i="6"/>
  <c r="K614" i="6"/>
  <c r="K615" i="6"/>
  <c r="K616" i="6"/>
  <c r="K617" i="6"/>
  <c r="K618" i="6"/>
  <c r="K619" i="6"/>
  <c r="K620" i="6"/>
  <c r="K621" i="6"/>
  <c r="K622" i="6"/>
  <c r="K623" i="6"/>
  <c r="K624" i="6"/>
  <c r="K625" i="6"/>
  <c r="K626" i="6"/>
  <c r="K627" i="6"/>
  <c r="K628" i="6"/>
  <c r="K629" i="6"/>
  <c r="K630" i="6"/>
  <c r="K631" i="6"/>
  <c r="K632" i="6"/>
  <c r="K633" i="6"/>
  <c r="K634" i="6"/>
  <c r="K635" i="6"/>
  <c r="K636" i="6"/>
  <c r="K637" i="6"/>
  <c r="K638" i="6"/>
  <c r="K639" i="6"/>
  <c r="K640" i="6"/>
  <c r="K641" i="6"/>
  <c r="K642" i="6"/>
  <c r="K643" i="6"/>
  <c r="K644" i="6"/>
  <c r="K645" i="6"/>
  <c r="K646" i="6"/>
  <c r="K647" i="6"/>
  <c r="K648" i="6"/>
  <c r="K649" i="6"/>
  <c r="K650" i="6"/>
  <c r="K651" i="6"/>
  <c r="K652" i="6"/>
  <c r="K653" i="6"/>
  <c r="K654" i="6"/>
  <c r="K655" i="6"/>
  <c r="K656" i="6"/>
  <c r="K657" i="6"/>
  <c r="K658" i="6"/>
  <c r="K659" i="6"/>
  <c r="K660" i="6"/>
  <c r="K661" i="6"/>
  <c r="K662" i="6"/>
  <c r="K663" i="6"/>
  <c r="K664" i="6"/>
  <c r="K665" i="6"/>
  <c r="K666" i="6"/>
  <c r="K667" i="6"/>
  <c r="K668" i="6"/>
  <c r="K669" i="6"/>
  <c r="K670" i="6"/>
  <c r="K671" i="6"/>
  <c r="K672" i="6"/>
  <c r="K673" i="6"/>
  <c r="K674" i="6"/>
  <c r="K675" i="6"/>
  <c r="K676" i="6"/>
  <c r="K677" i="6"/>
  <c r="K678" i="6"/>
  <c r="K679" i="6"/>
  <c r="K680" i="6"/>
  <c r="K681" i="6"/>
  <c r="K682" i="6"/>
  <c r="K683" i="6"/>
  <c r="K684" i="6"/>
  <c r="K685" i="6"/>
  <c r="K686" i="6"/>
  <c r="K687" i="6"/>
  <c r="K688" i="6"/>
  <c r="K689" i="6"/>
  <c r="K690" i="6"/>
  <c r="K691" i="6"/>
  <c r="K692" i="6"/>
  <c r="K693" i="6"/>
  <c r="K694" i="6"/>
  <c r="K695" i="6"/>
  <c r="K696" i="6"/>
  <c r="K697" i="6"/>
  <c r="K698" i="6"/>
  <c r="K699" i="6"/>
  <c r="K700" i="6"/>
  <c r="K701" i="6"/>
  <c r="K702" i="6"/>
  <c r="K703" i="6"/>
  <c r="K704" i="6"/>
  <c r="K705" i="6"/>
  <c r="K706" i="6"/>
  <c r="K707" i="6"/>
  <c r="K708" i="6"/>
  <c r="K709" i="6"/>
  <c r="K710" i="6"/>
  <c r="K711" i="6"/>
  <c r="K712" i="6"/>
  <c r="K713" i="6"/>
  <c r="K714" i="6"/>
  <c r="K715" i="6"/>
  <c r="K716" i="6"/>
  <c r="K717" i="6"/>
  <c r="K718" i="6"/>
  <c r="K719" i="6"/>
  <c r="K720" i="6"/>
  <c r="K721" i="6"/>
  <c r="K722" i="6"/>
  <c r="K723" i="6"/>
  <c r="K724" i="6"/>
  <c r="K725" i="6"/>
  <c r="K726" i="6"/>
  <c r="K727" i="6"/>
  <c r="K728" i="6"/>
  <c r="K729" i="6"/>
  <c r="K730" i="6"/>
  <c r="K731" i="6"/>
  <c r="K732" i="6"/>
  <c r="K733" i="6"/>
  <c r="K734" i="6"/>
  <c r="K735" i="6"/>
  <c r="K736" i="6"/>
  <c r="K737" i="6"/>
  <c r="K738" i="6"/>
  <c r="K739" i="6"/>
  <c r="K740" i="6"/>
  <c r="K741" i="6"/>
  <c r="K742" i="6"/>
  <c r="K743" i="6"/>
  <c r="K744" i="6"/>
  <c r="K745" i="6"/>
  <c r="K746" i="6"/>
  <c r="K747" i="6"/>
  <c r="K748" i="6"/>
  <c r="K749" i="6"/>
  <c r="K750" i="6"/>
  <c r="K751" i="6"/>
  <c r="K752" i="6"/>
  <c r="K753" i="6"/>
  <c r="K754" i="6"/>
  <c r="K755" i="6"/>
  <c r="K756" i="6"/>
  <c r="K757" i="6"/>
  <c r="K758" i="6"/>
  <c r="K759" i="6"/>
  <c r="K760" i="6"/>
  <c r="K761" i="6"/>
  <c r="K762" i="6"/>
  <c r="K763" i="6"/>
  <c r="K764" i="6"/>
  <c r="K765" i="6"/>
  <c r="K766" i="6"/>
  <c r="K767" i="6"/>
  <c r="K768" i="6"/>
  <c r="K769" i="6"/>
  <c r="K770" i="6"/>
  <c r="K771" i="6"/>
  <c r="K772" i="6"/>
  <c r="K773" i="6"/>
  <c r="K774" i="6"/>
  <c r="K775" i="6"/>
  <c r="K776" i="6"/>
  <c r="K777" i="6"/>
  <c r="K778" i="6"/>
  <c r="K779" i="6"/>
  <c r="K780" i="6"/>
  <c r="K781" i="6"/>
  <c r="K782" i="6"/>
  <c r="K783" i="6"/>
  <c r="K784" i="6"/>
  <c r="K785" i="6"/>
  <c r="K786" i="6"/>
  <c r="K787" i="6"/>
  <c r="K788" i="6"/>
  <c r="K789" i="6"/>
  <c r="K790" i="6"/>
  <c r="K791" i="6"/>
  <c r="K792" i="6"/>
  <c r="K793" i="6"/>
  <c r="K794" i="6"/>
  <c r="K795" i="6"/>
  <c r="K796" i="6"/>
  <c r="K797" i="6"/>
  <c r="K798" i="6"/>
  <c r="K799" i="6"/>
  <c r="K800" i="6"/>
  <c r="K801" i="6"/>
  <c r="K802" i="6"/>
  <c r="K803" i="6"/>
  <c r="K804" i="6"/>
  <c r="K805" i="6"/>
  <c r="K806" i="6"/>
  <c r="K807" i="6"/>
  <c r="K808" i="6"/>
  <c r="K809" i="6"/>
  <c r="K810" i="6"/>
  <c r="K811" i="6"/>
  <c r="K812" i="6"/>
  <c r="K813" i="6"/>
  <c r="K814" i="6"/>
  <c r="K815" i="6"/>
  <c r="K816" i="6"/>
  <c r="K817" i="6"/>
  <c r="K818" i="6"/>
  <c r="K819" i="6"/>
  <c r="K820" i="6"/>
  <c r="K821" i="6"/>
  <c r="K822" i="6"/>
  <c r="K823" i="6"/>
  <c r="K824" i="6"/>
  <c r="K825" i="6"/>
  <c r="K826" i="6"/>
  <c r="K827" i="6"/>
  <c r="K828" i="6"/>
  <c r="K829" i="6"/>
  <c r="K830" i="6"/>
  <c r="K831" i="6"/>
  <c r="K832" i="6"/>
  <c r="K833" i="6"/>
  <c r="K834" i="6"/>
  <c r="K835" i="6"/>
  <c r="K836" i="6"/>
  <c r="K837" i="6"/>
  <c r="K838" i="6"/>
  <c r="K839" i="6"/>
  <c r="K840" i="6"/>
  <c r="K841" i="6"/>
  <c r="K842" i="6"/>
  <c r="K843" i="6"/>
  <c r="K844" i="6"/>
  <c r="K845" i="6"/>
  <c r="K846" i="6"/>
  <c r="K847" i="6"/>
  <c r="K848" i="6"/>
  <c r="K849" i="6"/>
  <c r="K850" i="6"/>
  <c r="K851" i="6"/>
  <c r="K852" i="6"/>
  <c r="K853" i="6"/>
  <c r="K854" i="6"/>
  <c r="K855" i="6"/>
  <c r="K856" i="6"/>
  <c r="K857" i="6"/>
  <c r="K858" i="6"/>
  <c r="K859" i="6"/>
  <c r="K860" i="6"/>
  <c r="K861" i="6"/>
  <c r="K862" i="6"/>
  <c r="K863" i="6"/>
  <c r="K864" i="6"/>
  <c r="K865" i="6"/>
  <c r="K866" i="6"/>
  <c r="K867" i="6"/>
  <c r="K868" i="6"/>
  <c r="K869" i="6"/>
  <c r="K870" i="6"/>
  <c r="K871" i="6"/>
  <c r="K872" i="6"/>
  <c r="K873" i="6"/>
  <c r="K874" i="6"/>
  <c r="K875" i="6"/>
  <c r="K876" i="6"/>
  <c r="K877" i="6"/>
  <c r="K878" i="6"/>
  <c r="K879" i="6"/>
  <c r="K880" i="6"/>
  <c r="K881" i="6"/>
  <c r="K882" i="6"/>
  <c r="K883" i="6"/>
  <c r="K884" i="6"/>
  <c r="K885" i="6"/>
  <c r="K886" i="6"/>
  <c r="K887" i="6"/>
  <c r="K888" i="6"/>
  <c r="K889" i="6"/>
  <c r="K890" i="6"/>
  <c r="K891" i="6"/>
  <c r="K892" i="6"/>
  <c r="K893" i="6"/>
  <c r="K894" i="6"/>
  <c r="K895" i="6"/>
  <c r="K896" i="6"/>
  <c r="K897" i="6"/>
  <c r="K898" i="6"/>
  <c r="K899" i="6"/>
  <c r="K900" i="6"/>
  <c r="K901" i="6"/>
  <c r="K902" i="6"/>
  <c r="K903" i="6"/>
  <c r="K904" i="6"/>
  <c r="K905" i="6"/>
  <c r="K906" i="6"/>
  <c r="K907" i="6"/>
  <c r="K908" i="6"/>
  <c r="K909" i="6"/>
  <c r="K910" i="6"/>
  <c r="K911" i="6"/>
  <c r="K912" i="6"/>
  <c r="K913" i="6"/>
  <c r="K914" i="6"/>
  <c r="K915" i="6"/>
  <c r="K916" i="6"/>
  <c r="K917" i="6"/>
  <c r="K918" i="6"/>
  <c r="K919" i="6"/>
  <c r="K920" i="6"/>
  <c r="K921" i="6"/>
  <c r="K922" i="6"/>
  <c r="K923" i="6"/>
  <c r="K924" i="6"/>
  <c r="K925" i="6"/>
  <c r="K926" i="6"/>
  <c r="K927" i="6"/>
  <c r="K928" i="6"/>
  <c r="K929" i="6"/>
  <c r="K930" i="6"/>
  <c r="K931" i="6"/>
  <c r="K932" i="6"/>
  <c r="K933" i="6"/>
  <c r="K934" i="6"/>
  <c r="K935" i="6"/>
  <c r="K936" i="6"/>
  <c r="K937" i="6"/>
  <c r="K938" i="6"/>
  <c r="K939" i="6"/>
  <c r="K940" i="6"/>
  <c r="K941" i="6"/>
  <c r="K942" i="6"/>
  <c r="K943" i="6"/>
  <c r="K944" i="6"/>
  <c r="K945" i="6"/>
  <c r="K946" i="6"/>
  <c r="K947" i="6"/>
  <c r="K948" i="6"/>
  <c r="K949" i="6"/>
  <c r="K950" i="6"/>
  <c r="K951" i="6"/>
  <c r="K952" i="6"/>
  <c r="K953" i="6"/>
  <c r="K954" i="6"/>
  <c r="K955" i="6"/>
  <c r="K956" i="6"/>
  <c r="K957" i="6"/>
  <c r="K958" i="6"/>
  <c r="K959" i="6"/>
  <c r="K960" i="6"/>
  <c r="K961" i="6"/>
  <c r="K962" i="6"/>
  <c r="K963" i="6"/>
  <c r="K964" i="6"/>
  <c r="K965" i="6"/>
  <c r="K966" i="6"/>
  <c r="K967" i="6"/>
  <c r="K968" i="6"/>
  <c r="K969" i="6"/>
  <c r="K970" i="6"/>
  <c r="K971" i="6"/>
  <c r="K972" i="6"/>
  <c r="K973" i="6"/>
  <c r="K974" i="6"/>
  <c r="K975" i="6"/>
  <c r="K976" i="6"/>
  <c r="K977" i="6"/>
  <c r="K978" i="6"/>
  <c r="K979" i="6"/>
  <c r="K980" i="6"/>
  <c r="K981" i="6"/>
  <c r="K982" i="6"/>
  <c r="K983" i="6"/>
  <c r="K984" i="6"/>
  <c r="K985" i="6"/>
  <c r="K986" i="6"/>
  <c r="K987" i="6"/>
  <c r="K988" i="6"/>
  <c r="K989" i="6"/>
  <c r="K990" i="6"/>
  <c r="K991" i="6"/>
  <c r="K992" i="6"/>
  <c r="K993" i="6"/>
  <c r="K994" i="6"/>
  <c r="K995" i="6"/>
  <c r="K996" i="6"/>
  <c r="K997" i="6"/>
  <c r="K998" i="6"/>
  <c r="K999" i="6"/>
  <c r="K1000" i="6"/>
  <c r="K2" i="6"/>
  <c r="G1000" i="6"/>
  <c r="G999" i="6"/>
  <c r="G998" i="6"/>
  <c r="G997" i="6"/>
  <c r="G996" i="6"/>
  <c r="G995" i="6"/>
  <c r="G994" i="6"/>
  <c r="G993" i="6"/>
  <c r="G992" i="6"/>
  <c r="G991" i="6"/>
  <c r="G990" i="6"/>
  <c r="G989" i="6"/>
  <c r="G988" i="6"/>
  <c r="G987" i="6"/>
  <c r="G986" i="6"/>
  <c r="G985" i="6"/>
  <c r="G984" i="6"/>
  <c r="G983" i="6"/>
  <c r="G982" i="6"/>
  <c r="G981" i="6"/>
  <c r="G980" i="6"/>
  <c r="G979" i="6"/>
  <c r="G978" i="6"/>
  <c r="G977" i="6"/>
  <c r="G976" i="6"/>
  <c r="G975" i="6"/>
  <c r="G974" i="6"/>
  <c r="G973" i="6"/>
  <c r="G972" i="6"/>
  <c r="G971" i="6"/>
  <c r="G970" i="6"/>
  <c r="G969" i="6"/>
  <c r="G968" i="6"/>
  <c r="G967" i="6"/>
  <c r="G966" i="6"/>
  <c r="G965" i="6"/>
  <c r="G964" i="6"/>
  <c r="G963" i="6"/>
  <c r="G962" i="6"/>
  <c r="G961" i="6"/>
  <c r="G960" i="6"/>
  <c r="G959" i="6"/>
  <c r="G958" i="6"/>
  <c r="G957" i="6"/>
  <c r="G956" i="6"/>
  <c r="G955" i="6"/>
  <c r="G954" i="6"/>
  <c r="G953" i="6"/>
  <c r="G952" i="6"/>
  <c r="G951" i="6"/>
  <c r="G950" i="6"/>
  <c r="G949" i="6"/>
  <c r="G948" i="6"/>
  <c r="G947" i="6"/>
  <c r="G946" i="6"/>
  <c r="G945" i="6"/>
  <c r="G944" i="6"/>
  <c r="G943" i="6"/>
  <c r="G942" i="6"/>
  <c r="G941" i="6"/>
  <c r="G940" i="6"/>
  <c r="G939" i="6"/>
  <c r="G938" i="6"/>
  <c r="G937" i="6"/>
  <c r="G936" i="6"/>
  <c r="G935" i="6"/>
  <c r="G934" i="6"/>
  <c r="G933" i="6"/>
  <c r="G932" i="6"/>
  <c r="G931" i="6"/>
  <c r="G930" i="6"/>
  <c r="G929" i="6"/>
  <c r="G928" i="6"/>
  <c r="G927" i="6"/>
  <c r="G926" i="6"/>
  <c r="G925" i="6"/>
  <c r="G924" i="6"/>
  <c r="G923" i="6"/>
  <c r="G922" i="6"/>
  <c r="G921" i="6"/>
  <c r="G920" i="6"/>
  <c r="G919" i="6"/>
  <c r="G918" i="6"/>
  <c r="G917" i="6"/>
  <c r="G916" i="6"/>
  <c r="G915" i="6"/>
  <c r="G914" i="6"/>
  <c r="G913" i="6"/>
  <c r="G912" i="6"/>
  <c r="G911" i="6"/>
  <c r="G910" i="6"/>
  <c r="G909" i="6"/>
  <c r="G908" i="6"/>
  <c r="G907" i="6"/>
  <c r="G906" i="6"/>
  <c r="G905" i="6"/>
  <c r="G904" i="6"/>
  <c r="G903" i="6"/>
  <c r="G902" i="6"/>
  <c r="G901" i="6"/>
  <c r="G900" i="6"/>
  <c r="G899" i="6"/>
  <c r="G898" i="6"/>
  <c r="G897" i="6"/>
  <c r="G896" i="6"/>
  <c r="G895" i="6"/>
  <c r="G894" i="6"/>
  <c r="G893" i="6"/>
  <c r="G892" i="6"/>
  <c r="G891" i="6"/>
  <c r="G890" i="6"/>
  <c r="G889" i="6"/>
  <c r="G888" i="6"/>
  <c r="G887" i="6"/>
  <c r="G886" i="6"/>
  <c r="G885" i="6"/>
  <c r="G884" i="6"/>
  <c r="G883" i="6"/>
  <c r="G882" i="6"/>
  <c r="G881" i="6"/>
  <c r="J881" i="6" s="1"/>
  <c r="L881" i="6" s="1"/>
  <c r="N881" i="6" s="1"/>
  <c r="G880" i="6"/>
  <c r="G879" i="6"/>
  <c r="G878" i="6"/>
  <c r="G877" i="6"/>
  <c r="G876" i="6"/>
  <c r="G875" i="6"/>
  <c r="G874" i="6"/>
  <c r="G873" i="6"/>
  <c r="G872" i="6"/>
  <c r="G871" i="6"/>
  <c r="G870" i="6"/>
  <c r="G869" i="6"/>
  <c r="G868" i="6"/>
  <c r="G867" i="6"/>
  <c r="G866" i="6"/>
  <c r="G865" i="6"/>
  <c r="G864" i="6"/>
  <c r="G863" i="6"/>
  <c r="G862" i="6"/>
  <c r="G861" i="6"/>
  <c r="G860" i="6"/>
  <c r="G859" i="6"/>
  <c r="G858" i="6"/>
  <c r="G857" i="6"/>
  <c r="G856" i="6"/>
  <c r="G855" i="6"/>
  <c r="G854" i="6"/>
  <c r="G853" i="6"/>
  <c r="G852" i="6"/>
  <c r="G851" i="6"/>
  <c r="G850" i="6"/>
  <c r="G849" i="6"/>
  <c r="G848" i="6"/>
  <c r="G847" i="6"/>
  <c r="G846" i="6"/>
  <c r="G845" i="6"/>
  <c r="G844" i="6"/>
  <c r="G843" i="6"/>
  <c r="G842" i="6"/>
  <c r="G841" i="6"/>
  <c r="G840" i="6"/>
  <c r="G839" i="6"/>
  <c r="G838" i="6"/>
  <c r="G837" i="6"/>
  <c r="G836" i="6"/>
  <c r="G835" i="6"/>
  <c r="G834" i="6"/>
  <c r="G833" i="6"/>
  <c r="G832" i="6"/>
  <c r="G831" i="6"/>
  <c r="G830" i="6"/>
  <c r="G829" i="6"/>
  <c r="G828" i="6"/>
  <c r="G827" i="6"/>
  <c r="G826" i="6"/>
  <c r="G825" i="6"/>
  <c r="G824" i="6"/>
  <c r="G823" i="6"/>
  <c r="G822" i="6"/>
  <c r="G821" i="6"/>
  <c r="G820" i="6"/>
  <c r="G819" i="6"/>
  <c r="G818" i="6"/>
  <c r="G817" i="6"/>
  <c r="G816" i="6"/>
  <c r="G815" i="6"/>
  <c r="G814" i="6"/>
  <c r="G813" i="6"/>
  <c r="G812" i="6"/>
  <c r="J812" i="6" s="1"/>
  <c r="G811" i="6"/>
  <c r="G810" i="6"/>
  <c r="G809" i="6"/>
  <c r="G808" i="6"/>
  <c r="G807" i="6"/>
  <c r="G806" i="6"/>
  <c r="G805" i="6"/>
  <c r="G804" i="6"/>
  <c r="G803" i="6"/>
  <c r="G802" i="6"/>
  <c r="G801" i="6"/>
  <c r="G800" i="6"/>
  <c r="G799" i="6"/>
  <c r="G798" i="6"/>
  <c r="G797" i="6"/>
  <c r="G796" i="6"/>
  <c r="G795" i="6"/>
  <c r="G794" i="6"/>
  <c r="G793" i="6"/>
  <c r="G792" i="6"/>
  <c r="G791" i="6"/>
  <c r="G790" i="6"/>
  <c r="G789" i="6"/>
  <c r="G788" i="6"/>
  <c r="G787" i="6"/>
  <c r="G786" i="6"/>
  <c r="G785" i="6"/>
  <c r="G784" i="6"/>
  <c r="G783" i="6"/>
  <c r="G782" i="6"/>
  <c r="G781" i="6"/>
  <c r="G780" i="6"/>
  <c r="G779" i="6"/>
  <c r="G778" i="6"/>
  <c r="G777" i="6"/>
  <c r="G776" i="6"/>
  <c r="G775" i="6"/>
  <c r="G774" i="6"/>
  <c r="G773" i="6"/>
  <c r="G772" i="6"/>
  <c r="G771" i="6"/>
  <c r="G770" i="6"/>
  <c r="G769" i="6"/>
  <c r="G768" i="6"/>
  <c r="G767" i="6"/>
  <c r="G766" i="6"/>
  <c r="G765" i="6"/>
  <c r="G764" i="6"/>
  <c r="G763" i="6"/>
  <c r="G762" i="6"/>
  <c r="G761" i="6"/>
  <c r="G760" i="6"/>
  <c r="G759" i="6"/>
  <c r="G758" i="6"/>
  <c r="G757" i="6"/>
  <c r="G756" i="6"/>
  <c r="G755" i="6"/>
  <c r="G754" i="6"/>
  <c r="G753" i="6"/>
  <c r="G752" i="6"/>
  <c r="G751" i="6"/>
  <c r="G750" i="6"/>
  <c r="G749" i="6"/>
  <c r="G748" i="6"/>
  <c r="G747" i="6"/>
  <c r="G746" i="6"/>
  <c r="G745" i="6"/>
  <c r="G744" i="6"/>
  <c r="G743" i="6"/>
  <c r="G742" i="6"/>
  <c r="G741" i="6"/>
  <c r="G740" i="6"/>
  <c r="G739" i="6"/>
  <c r="G738" i="6"/>
  <c r="G737" i="6"/>
  <c r="G736" i="6"/>
  <c r="G735" i="6"/>
  <c r="G734" i="6"/>
  <c r="G733" i="6"/>
  <c r="G732" i="6"/>
  <c r="G731" i="6"/>
  <c r="G730" i="6"/>
  <c r="G729" i="6"/>
  <c r="G728" i="6"/>
  <c r="G727" i="6"/>
  <c r="G726" i="6"/>
  <c r="G725" i="6"/>
  <c r="G724" i="6"/>
  <c r="G723" i="6"/>
  <c r="G722" i="6"/>
  <c r="G721" i="6"/>
  <c r="G720" i="6"/>
  <c r="G719" i="6"/>
  <c r="G718" i="6"/>
  <c r="G717" i="6"/>
  <c r="G716" i="6"/>
  <c r="G715" i="6"/>
  <c r="G714" i="6"/>
  <c r="G713" i="6"/>
  <c r="G712" i="6"/>
  <c r="G711" i="6"/>
  <c r="G710" i="6"/>
  <c r="G709" i="6"/>
  <c r="G708" i="6"/>
  <c r="G707" i="6"/>
  <c r="G706" i="6"/>
  <c r="G705" i="6"/>
  <c r="G704" i="6"/>
  <c r="G703" i="6"/>
  <c r="G702" i="6"/>
  <c r="G701" i="6"/>
  <c r="G700" i="6"/>
  <c r="G699" i="6"/>
  <c r="G698" i="6"/>
  <c r="G697" i="6"/>
  <c r="G696" i="6"/>
  <c r="G695" i="6"/>
  <c r="G694" i="6"/>
  <c r="G693" i="6"/>
  <c r="G692" i="6"/>
  <c r="G691" i="6"/>
  <c r="G690" i="6"/>
  <c r="G689" i="6"/>
  <c r="G688" i="6"/>
  <c r="G687" i="6"/>
  <c r="G686" i="6"/>
  <c r="G685" i="6"/>
  <c r="G684" i="6"/>
  <c r="G683" i="6"/>
  <c r="G682" i="6"/>
  <c r="G681" i="6"/>
  <c r="G680" i="6"/>
  <c r="G679" i="6"/>
  <c r="G678" i="6"/>
  <c r="G677" i="6"/>
  <c r="G676" i="6"/>
  <c r="G675" i="6"/>
  <c r="G674" i="6"/>
  <c r="G673" i="6"/>
  <c r="G672" i="6"/>
  <c r="G671" i="6"/>
  <c r="G670" i="6"/>
  <c r="G669" i="6"/>
  <c r="G668" i="6"/>
  <c r="G667" i="6"/>
  <c r="G666" i="6"/>
  <c r="G665" i="6"/>
  <c r="G664" i="6"/>
  <c r="G663" i="6"/>
  <c r="G662" i="6"/>
  <c r="G661" i="6"/>
  <c r="G660" i="6"/>
  <c r="G659" i="6"/>
  <c r="G658" i="6"/>
  <c r="G657" i="6"/>
  <c r="G656" i="6"/>
  <c r="G655" i="6"/>
  <c r="G654" i="6"/>
  <c r="G653" i="6"/>
  <c r="G652" i="6"/>
  <c r="G651" i="6"/>
  <c r="G650" i="6"/>
  <c r="G649" i="6"/>
  <c r="G648" i="6"/>
  <c r="G647" i="6"/>
  <c r="G646" i="6"/>
  <c r="G645" i="6"/>
  <c r="G644" i="6"/>
  <c r="G643" i="6"/>
  <c r="G642" i="6"/>
  <c r="G641" i="6"/>
  <c r="G640" i="6"/>
  <c r="G639" i="6"/>
  <c r="G638" i="6"/>
  <c r="J638" i="6" s="1"/>
  <c r="L638" i="6" s="1"/>
  <c r="N638" i="6" s="1"/>
  <c r="G637" i="6"/>
  <c r="G636" i="6"/>
  <c r="G635" i="6"/>
  <c r="G634" i="6"/>
  <c r="G633" i="6"/>
  <c r="G632" i="6"/>
  <c r="G631" i="6"/>
  <c r="G630" i="6"/>
  <c r="G629" i="6"/>
  <c r="G628" i="6"/>
  <c r="G627" i="6"/>
  <c r="G626" i="6"/>
  <c r="G625" i="6"/>
  <c r="G624" i="6"/>
  <c r="G623" i="6"/>
  <c r="G622" i="6"/>
  <c r="G621" i="6"/>
  <c r="G620" i="6"/>
  <c r="G619" i="6"/>
  <c r="G618" i="6"/>
  <c r="G617" i="6"/>
  <c r="G616" i="6"/>
  <c r="G615" i="6"/>
  <c r="G614" i="6"/>
  <c r="G613" i="6"/>
  <c r="G612" i="6"/>
  <c r="G611" i="6"/>
  <c r="G610" i="6"/>
  <c r="G609" i="6"/>
  <c r="G608" i="6"/>
  <c r="G607" i="6"/>
  <c r="G606" i="6"/>
  <c r="G605" i="6"/>
  <c r="G604" i="6"/>
  <c r="G603" i="6"/>
  <c r="G602" i="6"/>
  <c r="G601" i="6"/>
  <c r="G600" i="6"/>
  <c r="G599" i="6"/>
  <c r="G598" i="6"/>
  <c r="G597" i="6"/>
  <c r="G596" i="6"/>
  <c r="G595" i="6"/>
  <c r="G594" i="6"/>
  <c r="G593" i="6"/>
  <c r="G592" i="6"/>
  <c r="G591" i="6"/>
  <c r="G590" i="6"/>
  <c r="G589" i="6"/>
  <c r="G588" i="6"/>
  <c r="G587" i="6"/>
  <c r="G586" i="6"/>
  <c r="G585" i="6"/>
  <c r="G584" i="6"/>
  <c r="G583" i="6"/>
  <c r="G582" i="6"/>
  <c r="G581" i="6"/>
  <c r="G580" i="6"/>
  <c r="G579" i="6"/>
  <c r="G578" i="6"/>
  <c r="G577" i="6"/>
  <c r="G576" i="6"/>
  <c r="G575" i="6"/>
  <c r="G574" i="6"/>
  <c r="G573" i="6"/>
  <c r="G572" i="6"/>
  <c r="G571" i="6"/>
  <c r="G570" i="6"/>
  <c r="G569" i="6"/>
  <c r="G568" i="6"/>
  <c r="G567" i="6"/>
  <c r="G566" i="6"/>
  <c r="G565" i="6"/>
  <c r="G564" i="6"/>
  <c r="G563" i="6"/>
  <c r="G562" i="6"/>
  <c r="G561" i="6"/>
  <c r="G560" i="6"/>
  <c r="G559" i="6"/>
  <c r="G558" i="6"/>
  <c r="G557" i="6"/>
  <c r="G556" i="6"/>
  <c r="G555" i="6"/>
  <c r="G554" i="6"/>
  <c r="G553" i="6"/>
  <c r="G552" i="6"/>
  <c r="G551" i="6"/>
  <c r="G550" i="6"/>
  <c r="G549" i="6"/>
  <c r="G548" i="6"/>
  <c r="G547" i="6"/>
  <c r="G546" i="6"/>
  <c r="G545" i="6"/>
  <c r="G544" i="6"/>
  <c r="G543" i="6"/>
  <c r="G542" i="6"/>
  <c r="G541" i="6"/>
  <c r="G540" i="6"/>
  <c r="G539" i="6"/>
  <c r="G538" i="6"/>
  <c r="G537" i="6"/>
  <c r="G536" i="6"/>
  <c r="G535" i="6"/>
  <c r="G534" i="6"/>
  <c r="G533" i="6"/>
  <c r="G532" i="6"/>
  <c r="G531" i="6"/>
  <c r="G530" i="6"/>
  <c r="G529" i="6"/>
  <c r="G528" i="6"/>
  <c r="G527" i="6"/>
  <c r="G526" i="6"/>
  <c r="G525" i="6"/>
  <c r="G524" i="6"/>
  <c r="G523" i="6"/>
  <c r="G522" i="6"/>
  <c r="G521" i="6"/>
  <c r="G520" i="6"/>
  <c r="G519" i="6"/>
  <c r="G518" i="6"/>
  <c r="G517" i="6"/>
  <c r="G516" i="6"/>
  <c r="G515" i="6"/>
  <c r="G514" i="6"/>
  <c r="G513" i="6"/>
  <c r="G512" i="6"/>
  <c r="G511" i="6"/>
  <c r="G510" i="6"/>
  <c r="G509" i="6"/>
  <c r="G508" i="6"/>
  <c r="G507" i="6"/>
  <c r="G506" i="6"/>
  <c r="G505" i="6"/>
  <c r="G504" i="6"/>
  <c r="G503" i="6"/>
  <c r="G502" i="6"/>
  <c r="G501" i="6"/>
  <c r="G500" i="6"/>
  <c r="G499" i="6"/>
  <c r="G498" i="6"/>
  <c r="G497" i="6"/>
  <c r="G496" i="6"/>
  <c r="G495" i="6"/>
  <c r="G494" i="6"/>
  <c r="G493" i="6"/>
  <c r="G492" i="6"/>
  <c r="G491" i="6"/>
  <c r="G490" i="6"/>
  <c r="G489" i="6"/>
  <c r="G488" i="6"/>
  <c r="G487" i="6"/>
  <c r="G486" i="6"/>
  <c r="G485" i="6"/>
  <c r="G484" i="6"/>
  <c r="G483" i="6"/>
  <c r="G482" i="6"/>
  <c r="G481" i="6"/>
  <c r="G480" i="6"/>
  <c r="G479" i="6"/>
  <c r="G478" i="6"/>
  <c r="G477" i="6"/>
  <c r="G476" i="6"/>
  <c r="G475" i="6"/>
  <c r="G474" i="6"/>
  <c r="G473" i="6"/>
  <c r="G472" i="6"/>
  <c r="G471" i="6"/>
  <c r="G470" i="6"/>
  <c r="G469" i="6"/>
  <c r="G468" i="6"/>
  <c r="G467" i="6"/>
  <c r="G466" i="6"/>
  <c r="G465" i="6"/>
  <c r="G464" i="6"/>
  <c r="G463" i="6"/>
  <c r="G462" i="6"/>
  <c r="G461" i="6"/>
  <c r="G460" i="6"/>
  <c r="G459" i="6"/>
  <c r="G458" i="6"/>
  <c r="G457" i="6"/>
  <c r="G456" i="6"/>
  <c r="G455" i="6"/>
  <c r="G454" i="6"/>
  <c r="G453" i="6"/>
  <c r="G452" i="6"/>
  <c r="G451" i="6"/>
  <c r="G450" i="6"/>
  <c r="G449" i="6"/>
  <c r="G448" i="6"/>
  <c r="G447" i="6"/>
  <c r="G446" i="6"/>
  <c r="G445" i="6"/>
  <c r="G444" i="6"/>
  <c r="G443" i="6"/>
  <c r="G442" i="6"/>
  <c r="G441" i="6"/>
  <c r="G440" i="6"/>
  <c r="G439" i="6"/>
  <c r="G438" i="6"/>
  <c r="G437" i="6"/>
  <c r="G436" i="6"/>
  <c r="G435" i="6"/>
  <c r="G434" i="6"/>
  <c r="G433" i="6"/>
  <c r="G432" i="6"/>
  <c r="G431" i="6"/>
  <c r="G430" i="6"/>
  <c r="G429" i="6"/>
  <c r="G428" i="6"/>
  <c r="G427" i="6"/>
  <c r="G426" i="6"/>
  <c r="G425" i="6"/>
  <c r="G424" i="6"/>
  <c r="G423" i="6"/>
  <c r="G422" i="6"/>
  <c r="G421" i="6"/>
  <c r="G420" i="6"/>
  <c r="G419" i="6"/>
  <c r="G418" i="6"/>
  <c r="G417" i="6"/>
  <c r="G416" i="6"/>
  <c r="G415" i="6"/>
  <c r="G414" i="6"/>
  <c r="G413" i="6"/>
  <c r="G412" i="6"/>
  <c r="G411" i="6"/>
  <c r="G410" i="6"/>
  <c r="G409" i="6"/>
  <c r="G408" i="6"/>
  <c r="G407" i="6"/>
  <c r="G406" i="6"/>
  <c r="G405" i="6"/>
  <c r="G404" i="6"/>
  <c r="G403" i="6"/>
  <c r="G402" i="6"/>
  <c r="G401" i="6"/>
  <c r="G400" i="6"/>
  <c r="G399" i="6"/>
  <c r="G398" i="6"/>
  <c r="G397" i="6"/>
  <c r="G396" i="6"/>
  <c r="G395" i="6"/>
  <c r="G394" i="6"/>
  <c r="G393" i="6"/>
  <c r="G392" i="6"/>
  <c r="G391" i="6"/>
  <c r="G390" i="6"/>
  <c r="G389" i="6"/>
  <c r="G388" i="6"/>
  <c r="G387" i="6"/>
  <c r="G386" i="6"/>
  <c r="G385" i="6"/>
  <c r="G384" i="6"/>
  <c r="G383" i="6"/>
  <c r="G382" i="6"/>
  <c r="G381" i="6"/>
  <c r="G380" i="6"/>
  <c r="G379" i="6"/>
  <c r="G378" i="6"/>
  <c r="G377" i="6"/>
  <c r="G376" i="6"/>
  <c r="G375" i="6"/>
  <c r="G374" i="6"/>
  <c r="G373" i="6"/>
  <c r="G372" i="6"/>
  <c r="G371" i="6"/>
  <c r="G370" i="6"/>
  <c r="G369" i="6"/>
  <c r="G368" i="6"/>
  <c r="G367" i="6"/>
  <c r="G366" i="6"/>
  <c r="G365" i="6"/>
  <c r="G364" i="6"/>
  <c r="G363" i="6"/>
  <c r="G362" i="6"/>
  <c r="G361" i="6"/>
  <c r="G360" i="6"/>
  <c r="G359" i="6"/>
  <c r="G358" i="6"/>
  <c r="G357" i="6"/>
  <c r="G356" i="6"/>
  <c r="G355" i="6"/>
  <c r="G354" i="6"/>
  <c r="G353" i="6"/>
  <c r="G352" i="6"/>
  <c r="G351" i="6"/>
  <c r="J351" i="6" s="1"/>
  <c r="G350" i="6"/>
  <c r="G349" i="6"/>
  <c r="G348" i="6"/>
  <c r="G347" i="6"/>
  <c r="G346" i="6"/>
  <c r="G345" i="6"/>
  <c r="G344" i="6"/>
  <c r="G343" i="6"/>
  <c r="G342" i="6"/>
  <c r="G341" i="6"/>
  <c r="G340" i="6"/>
  <c r="G339" i="6"/>
  <c r="G338" i="6"/>
  <c r="G337" i="6"/>
  <c r="G336" i="6"/>
  <c r="G335" i="6"/>
  <c r="G334" i="6"/>
  <c r="G333" i="6"/>
  <c r="G332" i="6"/>
  <c r="G331" i="6"/>
  <c r="G330" i="6"/>
  <c r="G329" i="6"/>
  <c r="G328" i="6"/>
  <c r="G327" i="6"/>
  <c r="G326" i="6"/>
  <c r="G325" i="6"/>
  <c r="G324" i="6"/>
  <c r="G323" i="6"/>
  <c r="G322" i="6"/>
  <c r="G321" i="6"/>
  <c r="G320" i="6"/>
  <c r="G319" i="6"/>
  <c r="G318" i="6"/>
  <c r="G317" i="6"/>
  <c r="G316" i="6"/>
  <c r="G315" i="6"/>
  <c r="G314" i="6"/>
  <c r="G313" i="6"/>
  <c r="G312" i="6"/>
  <c r="G311" i="6"/>
  <c r="G310" i="6"/>
  <c r="G309" i="6"/>
  <c r="G308" i="6"/>
  <c r="G307" i="6"/>
  <c r="G306" i="6"/>
  <c r="G305" i="6"/>
  <c r="G304" i="6"/>
  <c r="G303" i="6"/>
  <c r="G302" i="6"/>
  <c r="G301" i="6"/>
  <c r="G300" i="6"/>
  <c r="G299" i="6"/>
  <c r="G298" i="6"/>
  <c r="G297" i="6"/>
  <c r="G296" i="6"/>
  <c r="G295" i="6"/>
  <c r="G294" i="6"/>
  <c r="G293" i="6"/>
  <c r="G292" i="6"/>
  <c r="G291" i="6"/>
  <c r="G290" i="6"/>
  <c r="G289" i="6"/>
  <c r="G288" i="6"/>
  <c r="G287" i="6"/>
  <c r="G286" i="6"/>
  <c r="G285" i="6"/>
  <c r="G284" i="6"/>
  <c r="G283" i="6"/>
  <c r="G282" i="6"/>
  <c r="G281" i="6"/>
  <c r="G280" i="6"/>
  <c r="G279" i="6"/>
  <c r="G278" i="6"/>
  <c r="G277" i="6"/>
  <c r="G276" i="6"/>
  <c r="G275" i="6"/>
  <c r="G274" i="6"/>
  <c r="G273" i="6"/>
  <c r="G272" i="6"/>
  <c r="G271" i="6"/>
  <c r="G270" i="6"/>
  <c r="G269" i="6"/>
  <c r="G268" i="6"/>
  <c r="G267" i="6"/>
  <c r="G266" i="6"/>
  <c r="G265" i="6"/>
  <c r="G264" i="6"/>
  <c r="G263" i="6"/>
  <c r="G262" i="6"/>
  <c r="G261" i="6"/>
  <c r="G260" i="6"/>
  <c r="G259" i="6"/>
  <c r="G258" i="6"/>
  <c r="G257" i="6"/>
  <c r="G256" i="6"/>
  <c r="G255" i="6"/>
  <c r="G254" i="6"/>
  <c r="G253" i="6"/>
  <c r="G252" i="6"/>
  <c r="G251" i="6"/>
  <c r="G250" i="6"/>
  <c r="G249" i="6"/>
  <c r="G248" i="6"/>
  <c r="G247" i="6"/>
  <c r="G246" i="6"/>
  <c r="G245" i="6"/>
  <c r="G244" i="6"/>
  <c r="G243" i="6"/>
  <c r="G242" i="6"/>
  <c r="G241" i="6"/>
  <c r="G240" i="6"/>
  <c r="G239" i="6"/>
  <c r="G238" i="6"/>
  <c r="G237" i="6"/>
  <c r="G236" i="6"/>
  <c r="G235" i="6"/>
  <c r="G234" i="6"/>
  <c r="G233" i="6"/>
  <c r="G232" i="6"/>
  <c r="G231" i="6"/>
  <c r="G230" i="6"/>
  <c r="G229" i="6"/>
  <c r="G228" i="6"/>
  <c r="G227" i="6"/>
  <c r="G226" i="6"/>
  <c r="G225" i="6"/>
  <c r="G224" i="6"/>
  <c r="G223" i="6"/>
  <c r="G222" i="6"/>
  <c r="G221" i="6"/>
  <c r="G220" i="6"/>
  <c r="G219" i="6"/>
  <c r="G218" i="6"/>
  <c r="G217" i="6"/>
  <c r="G216" i="6"/>
  <c r="G215" i="6"/>
  <c r="G214" i="6"/>
  <c r="G213" i="6"/>
  <c r="G212" i="6"/>
  <c r="G211" i="6"/>
  <c r="G210" i="6"/>
  <c r="G209" i="6"/>
  <c r="G208" i="6"/>
  <c r="G207" i="6"/>
  <c r="G206" i="6"/>
  <c r="G205" i="6"/>
  <c r="G204" i="6"/>
  <c r="G203" i="6"/>
  <c r="G202" i="6"/>
  <c r="G201" i="6"/>
  <c r="G200" i="6"/>
  <c r="G199" i="6"/>
  <c r="G198" i="6"/>
  <c r="G197" i="6"/>
  <c r="G196" i="6"/>
  <c r="G195" i="6"/>
  <c r="G194" i="6"/>
  <c r="G193" i="6"/>
  <c r="G192" i="6"/>
  <c r="G191" i="6"/>
  <c r="G190" i="6"/>
  <c r="G189" i="6"/>
  <c r="G188" i="6"/>
  <c r="G187" i="6"/>
  <c r="G186" i="6"/>
  <c r="G185" i="6"/>
  <c r="G184" i="6"/>
  <c r="G183" i="6"/>
  <c r="G182" i="6"/>
  <c r="G181" i="6"/>
  <c r="G180" i="6"/>
  <c r="G179" i="6"/>
  <c r="G178" i="6"/>
  <c r="G177" i="6"/>
  <c r="G176" i="6"/>
  <c r="G175" i="6"/>
  <c r="G174" i="6"/>
  <c r="G173" i="6"/>
  <c r="G172" i="6"/>
  <c r="G171" i="6"/>
  <c r="G170" i="6"/>
  <c r="G169" i="6"/>
  <c r="G168" i="6"/>
  <c r="G167" i="6"/>
  <c r="G166" i="6"/>
  <c r="G165" i="6"/>
  <c r="G164" i="6"/>
  <c r="G163" i="6"/>
  <c r="G162" i="6"/>
  <c r="G161" i="6"/>
  <c r="G160" i="6"/>
  <c r="G159" i="6"/>
  <c r="G158" i="6"/>
  <c r="G157" i="6"/>
  <c r="G156" i="6"/>
  <c r="G155" i="6"/>
  <c r="G154" i="6"/>
  <c r="G153" i="6"/>
  <c r="G152" i="6"/>
  <c r="G151" i="6"/>
  <c r="G150" i="6"/>
  <c r="G149" i="6"/>
  <c r="G148" i="6"/>
  <c r="G147" i="6"/>
  <c r="G146" i="6"/>
  <c r="G145" i="6"/>
  <c r="G144" i="6"/>
  <c r="G143" i="6"/>
  <c r="G142" i="6"/>
  <c r="G141" i="6"/>
  <c r="G140" i="6"/>
  <c r="G139" i="6"/>
  <c r="G138" i="6"/>
  <c r="J138" i="6" s="1"/>
  <c r="L138" i="6" s="1"/>
  <c r="N138" i="6" s="1"/>
  <c r="G137" i="6"/>
  <c r="G136" i="6"/>
  <c r="G135" i="6"/>
  <c r="G134" i="6"/>
  <c r="G133" i="6"/>
  <c r="G132" i="6"/>
  <c r="G131" i="6"/>
  <c r="G130" i="6"/>
  <c r="G129" i="6"/>
  <c r="G128" i="6"/>
  <c r="G127" i="6"/>
  <c r="G126" i="6"/>
  <c r="J126" i="6" s="1"/>
  <c r="L126" i="6" s="1"/>
  <c r="N126" i="6" s="1"/>
  <c r="G125" i="6"/>
  <c r="G124" i="6"/>
  <c r="G123" i="6"/>
  <c r="G122" i="6"/>
  <c r="J122" i="6" s="1"/>
  <c r="L122" i="6" s="1"/>
  <c r="N122" i="6" s="1"/>
  <c r="G121" i="6"/>
  <c r="G120" i="6"/>
  <c r="G119" i="6"/>
  <c r="G118" i="6"/>
  <c r="G117" i="6"/>
  <c r="G116" i="6"/>
  <c r="G115" i="6"/>
  <c r="G114" i="6"/>
  <c r="G113" i="6"/>
  <c r="G112" i="6"/>
  <c r="G111" i="6"/>
  <c r="G110" i="6"/>
  <c r="J110" i="6" s="1"/>
  <c r="L110" i="6" s="1"/>
  <c r="N110" i="6" s="1"/>
  <c r="G109" i="6"/>
  <c r="G108" i="6"/>
  <c r="G107" i="6"/>
  <c r="G106" i="6"/>
  <c r="G105" i="6"/>
  <c r="G104" i="6"/>
  <c r="G103" i="6"/>
  <c r="G102" i="6"/>
  <c r="G101" i="6"/>
  <c r="G100" i="6"/>
  <c r="G99" i="6"/>
  <c r="G98" i="6"/>
  <c r="G97" i="6"/>
  <c r="G96" i="6"/>
  <c r="G95" i="6"/>
  <c r="G94" i="6"/>
  <c r="G93" i="6"/>
  <c r="G92" i="6"/>
  <c r="G91" i="6"/>
  <c r="G90" i="6"/>
  <c r="G89" i="6"/>
  <c r="G88" i="6"/>
  <c r="G87" i="6"/>
  <c r="G86" i="6"/>
  <c r="G85" i="6"/>
  <c r="G84" i="6"/>
  <c r="G83" i="6"/>
  <c r="G82" i="6"/>
  <c r="G81" i="6"/>
  <c r="G80" i="6"/>
  <c r="G79" i="6"/>
  <c r="G78" i="6"/>
  <c r="G77" i="6"/>
  <c r="G76" i="6"/>
  <c r="G75" i="6"/>
  <c r="G74" i="6"/>
  <c r="J74" i="6" s="1"/>
  <c r="L74" i="6" s="1"/>
  <c r="N74" i="6" s="1"/>
  <c r="G73" i="6"/>
  <c r="G72" i="6"/>
  <c r="G71" i="6"/>
  <c r="G70" i="6"/>
  <c r="G69" i="6"/>
  <c r="G68" i="6"/>
  <c r="G67" i="6"/>
  <c r="G66" i="6"/>
  <c r="G65" i="6"/>
  <c r="G64" i="6"/>
  <c r="G63" i="6"/>
  <c r="G62" i="6"/>
  <c r="J62" i="6" s="1"/>
  <c r="L62" i="6" s="1"/>
  <c r="N62" i="6" s="1"/>
  <c r="G61" i="6"/>
  <c r="G60" i="6"/>
  <c r="G59" i="6"/>
  <c r="G58" i="6"/>
  <c r="J58" i="6" s="1"/>
  <c r="L58" i="6" s="1"/>
  <c r="N58" i="6" s="1"/>
  <c r="G57" i="6"/>
  <c r="G56" i="6"/>
  <c r="G55" i="6"/>
  <c r="G54" i="6"/>
  <c r="G53" i="6"/>
  <c r="G52" i="6"/>
  <c r="G51" i="6"/>
  <c r="G50" i="6"/>
  <c r="G49" i="6"/>
  <c r="G48" i="6"/>
  <c r="G47" i="6"/>
  <c r="G46" i="6"/>
  <c r="J46" i="6" s="1"/>
  <c r="L46" i="6" s="1"/>
  <c r="N46" i="6" s="1"/>
  <c r="G45" i="6"/>
  <c r="G44" i="6"/>
  <c r="G43" i="6"/>
  <c r="G42" i="6"/>
  <c r="G41" i="6"/>
  <c r="G40" i="6"/>
  <c r="G39" i="6"/>
  <c r="G38" i="6"/>
  <c r="G37" i="6"/>
  <c r="G36" i="6"/>
  <c r="G35" i="6"/>
  <c r="G34" i="6"/>
  <c r="G33" i="6"/>
  <c r="G32" i="6"/>
  <c r="G31" i="6"/>
  <c r="G30" i="6"/>
  <c r="G29" i="6"/>
  <c r="G28" i="6"/>
  <c r="G27" i="6"/>
  <c r="G26" i="6"/>
  <c r="G25" i="6"/>
  <c r="G24" i="6"/>
  <c r="G23" i="6"/>
  <c r="G22" i="6"/>
  <c r="G21" i="6"/>
  <c r="G20" i="6"/>
  <c r="G18" i="6"/>
  <c r="G17" i="6"/>
  <c r="G16" i="6"/>
  <c r="G15" i="6"/>
  <c r="G14" i="6"/>
  <c r="G13" i="6"/>
  <c r="G12" i="6"/>
  <c r="G11" i="6"/>
  <c r="G10" i="6"/>
  <c r="G9" i="6"/>
  <c r="G8" i="6"/>
  <c r="G7" i="6"/>
  <c r="G6" i="6"/>
  <c r="G5" i="6"/>
  <c r="G4" i="6"/>
  <c r="G3" i="6"/>
  <c r="J143" i="6" l="1"/>
  <c r="L143" i="6" s="1"/>
  <c r="N143" i="6" s="1"/>
  <c r="J147" i="6"/>
  <c r="L147" i="6" s="1"/>
  <c r="N147" i="6" s="1"/>
  <c r="J171" i="6"/>
  <c r="L171" i="6" s="1"/>
  <c r="J183" i="6"/>
  <c r="L183" i="6" s="1"/>
  <c r="J187" i="6"/>
  <c r="L187" i="6" s="1"/>
  <c r="N187" i="6" s="1"/>
  <c r="O187" i="6" s="1"/>
  <c r="J311" i="6"/>
  <c r="L311" i="6" s="1"/>
  <c r="N311" i="6" s="1"/>
  <c r="J335" i="6"/>
  <c r="L335" i="6" s="1"/>
  <c r="J339" i="6"/>
  <c r="L339" i="6" s="1"/>
  <c r="N339" i="6" s="1"/>
  <c r="J979" i="6"/>
  <c r="L979" i="6" s="1"/>
  <c r="N979" i="6" s="1"/>
  <c r="O979" i="6" s="1"/>
  <c r="J296" i="6"/>
  <c r="L296" i="6" s="1"/>
  <c r="N296" i="6" s="1"/>
  <c r="J300" i="6"/>
  <c r="L300" i="6" s="1"/>
  <c r="N300" i="6" s="1"/>
  <c r="J312" i="6"/>
  <c r="L312" i="6" s="1"/>
  <c r="N312" i="6" s="1"/>
  <c r="O46" i="6"/>
  <c r="O58" i="6"/>
  <c r="O62" i="6"/>
  <c r="O74" i="6"/>
  <c r="O110" i="6"/>
  <c r="O122" i="6"/>
  <c r="O126" i="6"/>
  <c r="O138" i="6"/>
  <c r="J415" i="6"/>
  <c r="L415" i="6" s="1"/>
  <c r="J427" i="6"/>
  <c r="L427" i="6" s="1"/>
  <c r="N427" i="6" s="1"/>
  <c r="J431" i="6"/>
  <c r="L431" i="6" s="1"/>
  <c r="N431" i="6" s="1"/>
  <c r="J443" i="6"/>
  <c r="L443" i="6" s="1"/>
  <c r="J447" i="6"/>
  <c r="L447" i="6" s="1"/>
  <c r="N447" i="6" s="1"/>
  <c r="J545" i="6"/>
  <c r="L545" i="6" s="1"/>
  <c r="J565" i="6"/>
  <c r="L565" i="6" s="1"/>
  <c r="N565" i="6" s="1"/>
  <c r="J637" i="6"/>
  <c r="L637" i="6" s="1"/>
  <c r="J640" i="6"/>
  <c r="L640" i="6" s="1"/>
  <c r="J644" i="6"/>
  <c r="L644" i="6" s="1"/>
  <c r="N644" i="6" s="1"/>
  <c r="O644" i="6" s="1"/>
  <c r="J654" i="6"/>
  <c r="L654" i="6" s="1"/>
  <c r="J748" i="6"/>
  <c r="L748" i="6" s="1"/>
  <c r="J77" i="6"/>
  <c r="L77" i="6" s="1"/>
  <c r="J81" i="6"/>
  <c r="L81" i="6" s="1"/>
  <c r="J125" i="6"/>
  <c r="L125" i="6" s="1"/>
  <c r="N125" i="6" s="1"/>
  <c r="O125" i="6" s="1"/>
  <c r="J129" i="6"/>
  <c r="L129" i="6" s="1"/>
  <c r="J141" i="6"/>
  <c r="L141" i="6" s="1"/>
  <c r="J145" i="6"/>
  <c r="L145" i="6" s="1"/>
  <c r="N145" i="6" s="1"/>
  <c r="O145" i="6" s="1"/>
  <c r="J165" i="6"/>
  <c r="L165" i="6" s="1"/>
  <c r="N165" i="6" s="1"/>
  <c r="J169" i="6"/>
  <c r="L169" i="6" s="1"/>
  <c r="J173" i="6"/>
  <c r="L173" i="6" s="1"/>
  <c r="N173" i="6" s="1"/>
  <c r="J185" i="6"/>
  <c r="L185" i="6" s="1"/>
  <c r="N185" i="6" s="1"/>
  <c r="J189" i="6"/>
  <c r="L189" i="6" s="1"/>
  <c r="N189" i="6" s="1"/>
  <c r="J205" i="6"/>
  <c r="L205" i="6" s="1"/>
  <c r="N205" i="6" s="1"/>
  <c r="J245" i="6"/>
  <c r="L245" i="6" s="1"/>
  <c r="J289" i="6"/>
  <c r="L289" i="6" s="1"/>
  <c r="J301" i="6"/>
  <c r="L301" i="6" s="1"/>
  <c r="J313" i="6"/>
  <c r="L313" i="6" s="1"/>
  <c r="N313" i="6" s="1"/>
  <c r="J337" i="6"/>
  <c r="L337" i="6" s="1"/>
  <c r="N337" i="6" s="1"/>
  <c r="O337" i="6" s="1"/>
  <c r="J349" i="6"/>
  <c r="L349" i="6" s="1"/>
  <c r="N349" i="6" s="1"/>
  <c r="O349" i="6" s="1"/>
  <c r="J909" i="6"/>
  <c r="L909" i="6" s="1"/>
  <c r="J913" i="6"/>
  <c r="L913" i="6" s="1"/>
  <c r="J945" i="6"/>
  <c r="L945" i="6" s="1"/>
  <c r="N945" i="6" s="1"/>
  <c r="J977" i="6"/>
  <c r="L977" i="6" s="1"/>
  <c r="J449" i="6"/>
  <c r="L449" i="6" s="1"/>
  <c r="N449" i="6" s="1"/>
  <c r="O449" i="6" s="1"/>
  <c r="J453" i="6"/>
  <c r="L453" i="6" s="1"/>
  <c r="J469" i="6"/>
  <c r="L469" i="6" s="1"/>
  <c r="J473" i="6"/>
  <c r="L473" i="6" s="1"/>
  <c r="J501" i="6"/>
  <c r="L501" i="6" s="1"/>
  <c r="J517" i="6"/>
  <c r="L517" i="6" s="1"/>
  <c r="N517" i="6" s="1"/>
  <c r="J585" i="6"/>
  <c r="L585" i="6" s="1"/>
  <c r="J589" i="6"/>
  <c r="L589" i="6" s="1"/>
  <c r="J662" i="6"/>
  <c r="L662" i="6" s="1"/>
  <c r="J666" i="6"/>
  <c r="L666" i="6" s="1"/>
  <c r="J670" i="6"/>
  <c r="L670" i="6" s="1"/>
  <c r="N670" i="6" s="1"/>
  <c r="O670" i="6" s="1"/>
  <c r="J11" i="6"/>
  <c r="L11" i="6" s="1"/>
  <c r="N11" i="6" s="1"/>
  <c r="J27" i="6"/>
  <c r="L27" i="6" s="1"/>
  <c r="N27" i="6" s="1"/>
  <c r="J39" i="6"/>
  <c r="L39" i="6" s="1"/>
  <c r="N39" i="6" s="1"/>
  <c r="J43" i="6"/>
  <c r="L43" i="6" s="1"/>
  <c r="J59" i="6"/>
  <c r="L59" i="6" s="1"/>
  <c r="J75" i="6"/>
  <c r="L75" i="6" s="1"/>
  <c r="N75" i="6" s="1"/>
  <c r="J139" i="6"/>
  <c r="L139" i="6" s="1"/>
  <c r="J520" i="6"/>
  <c r="L520" i="6" s="1"/>
  <c r="N520" i="6" s="1"/>
  <c r="O520" i="6" s="1"/>
  <c r="J524" i="6"/>
  <c r="L524" i="6" s="1"/>
  <c r="J528" i="6"/>
  <c r="L528" i="6" s="1"/>
  <c r="J530" i="6"/>
  <c r="L530" i="6" s="1"/>
  <c r="J534" i="6"/>
  <c r="L534" i="6" s="1"/>
  <c r="N534" i="6" s="1"/>
  <c r="O534" i="6" s="1"/>
  <c r="J538" i="6"/>
  <c r="L538" i="6" s="1"/>
  <c r="J546" i="6"/>
  <c r="L546" i="6" s="1"/>
  <c r="J554" i="6"/>
  <c r="L554" i="6" s="1"/>
  <c r="N554" i="6" s="1"/>
  <c r="O554" i="6" s="1"/>
  <c r="J570" i="6"/>
  <c r="L570" i="6" s="1"/>
  <c r="J590" i="6"/>
  <c r="L590" i="6" s="1"/>
  <c r="J594" i="6"/>
  <c r="L594" i="6" s="1"/>
  <c r="N594" i="6" s="1"/>
  <c r="O594" i="6" s="1"/>
  <c r="J598" i="6"/>
  <c r="L598" i="6" s="1"/>
  <c r="J602" i="6"/>
  <c r="L602" i="6" s="1"/>
  <c r="J610" i="6"/>
  <c r="L610" i="6" s="1"/>
  <c r="N610" i="6" s="1"/>
  <c r="O610" i="6" s="1"/>
  <c r="J614" i="6"/>
  <c r="L614" i="6" s="1"/>
  <c r="O638" i="6"/>
  <c r="J671" i="6"/>
  <c r="L671" i="6" s="1"/>
  <c r="N671" i="6" s="1"/>
  <c r="J772" i="6"/>
  <c r="L772" i="6" s="1"/>
  <c r="J780" i="6"/>
  <c r="L780" i="6" s="1"/>
  <c r="N780" i="6" s="1"/>
  <c r="J788" i="6"/>
  <c r="L788" i="6" s="1"/>
  <c r="N788" i="6" s="1"/>
  <c r="O788" i="6" s="1"/>
  <c r="J796" i="6"/>
  <c r="L796" i="6" s="1"/>
  <c r="J837" i="6"/>
  <c r="L837" i="6" s="1"/>
  <c r="J841" i="6"/>
  <c r="L841" i="6" s="1"/>
  <c r="N841" i="6" s="1"/>
  <c r="J845" i="6"/>
  <c r="L845" i="6" s="1"/>
  <c r="J849" i="6"/>
  <c r="L849" i="6" s="1"/>
  <c r="O881" i="6"/>
  <c r="J586" i="6"/>
  <c r="L586" i="6" s="1"/>
  <c r="J723" i="6"/>
  <c r="L723" i="6" s="1"/>
  <c r="N723" i="6" s="1"/>
  <c r="J743" i="6"/>
  <c r="L743" i="6" s="1"/>
  <c r="N743" i="6" s="1"/>
  <c r="J758" i="6"/>
  <c r="L758" i="6" s="1"/>
  <c r="N758" i="6" s="1"/>
  <c r="O758" i="6" s="1"/>
  <c r="J762" i="6"/>
  <c r="L762" i="6" s="1"/>
  <c r="J764" i="6"/>
  <c r="L764" i="6" s="1"/>
  <c r="N764" i="6" s="1"/>
  <c r="J823" i="6"/>
  <c r="L823" i="6" s="1"/>
  <c r="J827" i="6"/>
  <c r="L827" i="6" s="1"/>
  <c r="N827" i="6" s="1"/>
  <c r="J831" i="6"/>
  <c r="L831" i="6" s="1"/>
  <c r="J833" i="6"/>
  <c r="L833" i="6" s="1"/>
  <c r="N833" i="6" s="1"/>
  <c r="J851" i="6"/>
  <c r="L851" i="6" s="1"/>
  <c r="N851" i="6" s="1"/>
  <c r="J855" i="6"/>
  <c r="L855" i="6" s="1"/>
  <c r="N855" i="6" s="1"/>
  <c r="O855" i="6" s="1"/>
  <c r="J928" i="6"/>
  <c r="L928" i="6" s="1"/>
  <c r="J936" i="6"/>
  <c r="L936" i="6" s="1"/>
  <c r="N936" i="6" s="1"/>
  <c r="J938" i="6"/>
  <c r="L938" i="6" s="1"/>
  <c r="N938" i="6" s="1"/>
  <c r="J940" i="6"/>
  <c r="L940" i="6" s="1"/>
  <c r="J944" i="6"/>
  <c r="L944" i="6" s="1"/>
  <c r="N944" i="6" s="1"/>
  <c r="J956" i="6"/>
  <c r="L956" i="6" s="1"/>
  <c r="J970" i="6"/>
  <c r="L970" i="6" s="1"/>
  <c r="J972" i="6"/>
  <c r="L972" i="6" s="1"/>
  <c r="J976" i="6"/>
  <c r="L976" i="6" s="1"/>
  <c r="J716" i="6"/>
  <c r="L716" i="6" s="1"/>
  <c r="N716" i="6" s="1"/>
  <c r="J718" i="6"/>
  <c r="L718" i="6" s="1"/>
  <c r="J720" i="6"/>
  <c r="L720" i="6" s="1"/>
  <c r="N720" i="6" s="1"/>
  <c r="J722" i="6"/>
  <c r="L722" i="6" s="1"/>
  <c r="J724" i="6"/>
  <c r="L724" i="6" s="1"/>
  <c r="N724" i="6" s="1"/>
  <c r="P724" i="6" s="1"/>
  <c r="J732" i="6"/>
  <c r="L732" i="6" s="1"/>
  <c r="J787" i="6"/>
  <c r="L787" i="6" s="1"/>
  <c r="J807" i="6"/>
  <c r="L807" i="6" s="1"/>
  <c r="J874" i="6"/>
  <c r="L874" i="6" s="1"/>
  <c r="N874" i="6" s="1"/>
  <c r="O874" i="6" s="1"/>
  <c r="J885" i="6"/>
  <c r="L885" i="6" s="1"/>
  <c r="J915" i="6"/>
  <c r="L915" i="6" s="1"/>
  <c r="N915" i="6" s="1"/>
  <c r="O915" i="6" s="1"/>
  <c r="J79" i="6"/>
  <c r="L79" i="6" s="1"/>
  <c r="N79" i="6" s="1"/>
  <c r="J83" i="6"/>
  <c r="L83" i="6" s="1"/>
  <c r="J127" i="6"/>
  <c r="L127" i="6" s="1"/>
  <c r="N127" i="6" s="1"/>
  <c r="J131" i="6"/>
  <c r="L131" i="6" s="1"/>
  <c r="N131" i="6" s="1"/>
  <c r="J176" i="6"/>
  <c r="L176" i="6" s="1"/>
  <c r="N176" i="6" s="1"/>
  <c r="J188" i="6"/>
  <c r="L188" i="6" s="1"/>
  <c r="J192" i="6"/>
  <c r="L192" i="6" s="1"/>
  <c r="N192" i="6" s="1"/>
  <c r="J204" i="6"/>
  <c r="L204" i="6" s="1"/>
  <c r="N204" i="6" s="1"/>
  <c r="J236" i="6"/>
  <c r="L236" i="6" s="1"/>
  <c r="N236" i="6" s="1"/>
  <c r="J240" i="6"/>
  <c r="L240" i="6" s="1"/>
  <c r="J277" i="6"/>
  <c r="L277" i="6" s="1"/>
  <c r="J281" i="6"/>
  <c r="L281" i="6" s="1"/>
  <c r="N281" i="6" s="1"/>
  <c r="J434" i="6"/>
  <c r="L434" i="6" s="1"/>
  <c r="J446" i="6"/>
  <c r="L446" i="6" s="1"/>
  <c r="J450" i="6"/>
  <c r="L450" i="6" s="1"/>
  <c r="J462" i="6"/>
  <c r="L462" i="6" s="1"/>
  <c r="N462" i="6" s="1"/>
  <c r="O462" i="6" s="1"/>
  <c r="J700" i="6"/>
  <c r="L700" i="6" s="1"/>
  <c r="N700" i="6" s="1"/>
  <c r="J947" i="6"/>
  <c r="L947" i="6" s="1"/>
  <c r="J968" i="6"/>
  <c r="L968" i="6" s="1"/>
  <c r="J209" i="6"/>
  <c r="L209" i="6" s="1"/>
  <c r="N209" i="6" s="1"/>
  <c r="J213" i="6"/>
  <c r="L213" i="6" s="1"/>
  <c r="N213" i="6" s="1"/>
  <c r="J298" i="6"/>
  <c r="L298" i="6" s="1"/>
  <c r="J310" i="6"/>
  <c r="L310" i="6" s="1"/>
  <c r="J326" i="6"/>
  <c r="L326" i="6" s="1"/>
  <c r="J334" i="6"/>
  <c r="L334" i="6" s="1"/>
  <c r="N334" i="6" s="1"/>
  <c r="J383" i="6"/>
  <c r="L383" i="6" s="1"/>
  <c r="N383" i="6" s="1"/>
  <c r="J451" i="6"/>
  <c r="L451" i="6" s="1"/>
  <c r="N451" i="6" s="1"/>
  <c r="J455" i="6"/>
  <c r="L455" i="6" s="1"/>
  <c r="J588" i="6"/>
  <c r="L588" i="6" s="1"/>
  <c r="N588" i="6" s="1"/>
  <c r="J592" i="6"/>
  <c r="L592" i="6" s="1"/>
  <c r="J673" i="6"/>
  <c r="L673" i="6" s="1"/>
  <c r="J924" i="6"/>
  <c r="L924" i="6" s="1"/>
  <c r="L351" i="6"/>
  <c r="L812" i="6"/>
  <c r="J91" i="6"/>
  <c r="J103" i="6"/>
  <c r="J107" i="6"/>
  <c r="J119" i="6"/>
  <c r="J123" i="6"/>
  <c r="J160" i="6"/>
  <c r="J164" i="6"/>
  <c r="J221" i="6"/>
  <c r="J225" i="6"/>
  <c r="J229" i="6"/>
  <c r="J231" i="6"/>
  <c r="L231" i="6" s="1"/>
  <c r="J235" i="6"/>
  <c r="L235" i="6" s="1"/>
  <c r="J237" i="6"/>
  <c r="J272" i="6"/>
  <c r="J276" i="6"/>
  <c r="J288" i="6"/>
  <c r="J293" i="6"/>
  <c r="J315" i="6"/>
  <c r="J323" i="6"/>
  <c r="J366" i="6"/>
  <c r="L366" i="6" s="1"/>
  <c r="J382" i="6"/>
  <c r="L382" i="6" s="1"/>
  <c r="N382" i="6" s="1"/>
  <c r="J385" i="6"/>
  <c r="L385" i="6" s="1"/>
  <c r="N385" i="6" s="1"/>
  <c r="J389" i="6"/>
  <c r="L389" i="6" s="1"/>
  <c r="J391" i="6"/>
  <c r="J401" i="6"/>
  <c r="L401" i="6" s="1"/>
  <c r="N401" i="6" s="1"/>
  <c r="J403" i="6"/>
  <c r="J405" i="6"/>
  <c r="L405" i="6" s="1"/>
  <c r="J407" i="6"/>
  <c r="J487" i="6"/>
  <c r="L487" i="6" s="1"/>
  <c r="J489" i="6"/>
  <c r="J491" i="6"/>
  <c r="L491" i="6" s="1"/>
  <c r="J493" i="6"/>
  <c r="J556" i="6"/>
  <c r="L556" i="6" s="1"/>
  <c r="N556" i="6" s="1"/>
  <c r="J558" i="6"/>
  <c r="J560" i="6"/>
  <c r="L560" i="6" s="1"/>
  <c r="J562" i="6"/>
  <c r="J566" i="6"/>
  <c r="J613" i="6"/>
  <c r="J616" i="6"/>
  <c r="L616" i="6" s="1"/>
  <c r="J618" i="6"/>
  <c r="J622" i="6"/>
  <c r="L622" i="6" s="1"/>
  <c r="J630" i="6"/>
  <c r="L630" i="6" s="1"/>
  <c r="N630" i="6" s="1"/>
  <c r="J634" i="6"/>
  <c r="L634" i="6" s="1"/>
  <c r="N634" i="6" s="1"/>
  <c r="J639" i="6"/>
  <c r="J641" i="6"/>
  <c r="L641" i="6" s="1"/>
  <c r="J677" i="6"/>
  <c r="J683" i="6"/>
  <c r="L683" i="6" s="1"/>
  <c r="J685" i="6"/>
  <c r="J691" i="6"/>
  <c r="J693" i="6"/>
  <c r="J699" i="6"/>
  <c r="L699" i="6" s="1"/>
  <c r="J738" i="6"/>
  <c r="L738" i="6" s="1"/>
  <c r="J740" i="6"/>
  <c r="J755" i="6"/>
  <c r="L755" i="6" s="1"/>
  <c r="N755" i="6" s="1"/>
  <c r="J804" i="6"/>
  <c r="J821" i="6"/>
  <c r="J835" i="6"/>
  <c r="L835" i="6" s="1"/>
  <c r="J839" i="6"/>
  <c r="L839" i="6" s="1"/>
  <c r="N839" i="6" s="1"/>
  <c r="J873" i="6"/>
  <c r="L873" i="6" s="1"/>
  <c r="N873" i="6" s="1"/>
  <c r="O873" i="6" s="1"/>
  <c r="J877" i="6"/>
  <c r="L877" i="6" s="1"/>
  <c r="J903" i="6"/>
  <c r="L903" i="6" s="1"/>
  <c r="J952" i="6"/>
  <c r="L952" i="6" s="1"/>
  <c r="N952" i="6" s="1"/>
  <c r="J957" i="6"/>
  <c r="L957" i="6" s="1"/>
  <c r="J959" i="6"/>
  <c r="L959" i="6" s="1"/>
  <c r="J983" i="6"/>
  <c r="L983" i="6" s="1"/>
  <c r="J987" i="6"/>
  <c r="L987" i="6" s="1"/>
  <c r="N987" i="6" s="1"/>
  <c r="J991" i="6"/>
  <c r="L991" i="6" s="1"/>
  <c r="J999" i="6"/>
  <c r="L999" i="6" s="1"/>
  <c r="J15" i="6"/>
  <c r="J17" i="6"/>
  <c r="L17" i="6" s="1"/>
  <c r="J19" i="6"/>
  <c r="J61" i="6"/>
  <c r="L61" i="6" s="1"/>
  <c r="N61" i="6" s="1"/>
  <c r="J63" i="6"/>
  <c r="J65" i="6"/>
  <c r="L65" i="6" s="1"/>
  <c r="J67" i="6"/>
  <c r="J155" i="6"/>
  <c r="L155" i="6" s="1"/>
  <c r="N155" i="6" s="1"/>
  <c r="J193" i="6"/>
  <c r="J197" i="6"/>
  <c r="L197" i="6" s="1"/>
  <c r="N197" i="6" s="1"/>
  <c r="J253" i="6"/>
  <c r="J257" i="6"/>
  <c r="J261" i="6"/>
  <c r="L261" i="6" s="1"/>
  <c r="N261" i="6" s="1"/>
  <c r="J263" i="6"/>
  <c r="L263" i="6" s="1"/>
  <c r="J265" i="6"/>
  <c r="J267" i="6"/>
  <c r="L267" i="6" s="1"/>
  <c r="N267" i="6" s="1"/>
  <c r="J269" i="6"/>
  <c r="J271" i="6"/>
  <c r="L271" i="6" s="1"/>
  <c r="J273" i="6"/>
  <c r="L273" i="6" s="1"/>
  <c r="J359" i="6"/>
  <c r="L359" i="6" s="1"/>
  <c r="J363" i="6"/>
  <c r="J379" i="6"/>
  <c r="J386" i="6"/>
  <c r="L386" i="6" s="1"/>
  <c r="J398" i="6"/>
  <c r="L398" i="6" s="1"/>
  <c r="N398" i="6" s="1"/>
  <c r="J474" i="6"/>
  <c r="L474" i="6" s="1"/>
  <c r="N474" i="6" s="1"/>
  <c r="J476" i="6"/>
  <c r="J484" i="6"/>
  <c r="L484" i="6" s="1"/>
  <c r="J533" i="6"/>
  <c r="L533" i="6" s="1"/>
  <c r="J612" i="6"/>
  <c r="L612" i="6" s="1"/>
  <c r="N612" i="6" s="1"/>
  <c r="J617" i="6"/>
  <c r="L617" i="6" s="1"/>
  <c r="J667" i="6"/>
  <c r="L667" i="6" s="1"/>
  <c r="J669" i="6"/>
  <c r="L669" i="6" s="1"/>
  <c r="J672" i="6"/>
  <c r="L672" i="6" s="1"/>
  <c r="N672" i="6" s="1"/>
  <c r="J676" i="6"/>
  <c r="L676" i="6" s="1"/>
  <c r="J680" i="6"/>
  <c r="J682" i="6"/>
  <c r="L682" i="6" s="1"/>
  <c r="N682" i="6" s="1"/>
  <c r="J688" i="6"/>
  <c r="J690" i="6"/>
  <c r="L690" i="6" s="1"/>
  <c r="N690" i="6" s="1"/>
  <c r="J696" i="6"/>
  <c r="J698" i="6"/>
  <c r="L698" i="6" s="1"/>
  <c r="N698" i="6" s="1"/>
  <c r="J707" i="6"/>
  <c r="L707" i="6" s="1"/>
  <c r="N707" i="6" s="1"/>
  <c r="J711" i="6"/>
  <c r="L711" i="6" s="1"/>
  <c r="J756" i="6"/>
  <c r="J775" i="6"/>
  <c r="L775" i="6" s="1"/>
  <c r="J790" i="6"/>
  <c r="L790" i="6" s="1"/>
  <c r="N790" i="6" s="1"/>
  <c r="J794" i="6"/>
  <c r="L794" i="6" s="1"/>
  <c r="J825" i="6"/>
  <c r="L825" i="6" s="1"/>
  <c r="J829" i="6"/>
  <c r="L829" i="6" s="1"/>
  <c r="J862" i="6"/>
  <c r="L862" i="6" s="1"/>
  <c r="J870" i="6"/>
  <c r="L870" i="6" s="1"/>
  <c r="J902" i="6"/>
  <c r="L902" i="6" s="1"/>
  <c r="J920" i="6"/>
  <c r="J925" i="6"/>
  <c r="J927" i="6"/>
  <c r="L927" i="6" s="1"/>
  <c r="N927" i="6" s="1"/>
  <c r="J960" i="6"/>
  <c r="J10" i="6"/>
  <c r="L10" i="6" s="1"/>
  <c r="N10" i="6" s="1"/>
  <c r="J13" i="6"/>
  <c r="L13" i="6" s="1"/>
  <c r="P638" i="6"/>
  <c r="J14" i="6"/>
  <c r="L14" i="6" s="1"/>
  <c r="J26" i="6"/>
  <c r="L26" i="6" s="1"/>
  <c r="N26" i="6" s="1"/>
  <c r="J29" i="6"/>
  <c r="L29" i="6" s="1"/>
  <c r="N29" i="6" s="1"/>
  <c r="J31" i="6"/>
  <c r="J33" i="6"/>
  <c r="L33" i="6" s="1"/>
  <c r="J35" i="6"/>
  <c r="J71" i="6"/>
  <c r="J78" i="6"/>
  <c r="L78" i="6" s="1"/>
  <c r="J90" i="6"/>
  <c r="L90" i="6" s="1"/>
  <c r="J93" i="6"/>
  <c r="L93" i="6" s="1"/>
  <c r="N93" i="6" s="1"/>
  <c r="J95" i="6"/>
  <c r="J97" i="6"/>
  <c r="L97" i="6" s="1"/>
  <c r="J99" i="6"/>
  <c r="J135" i="6"/>
  <c r="J142" i="6"/>
  <c r="L142" i="6" s="1"/>
  <c r="J157" i="6"/>
  <c r="L157" i="6" s="1"/>
  <c r="J159" i="6"/>
  <c r="J162" i="6"/>
  <c r="J203" i="6"/>
  <c r="L203" i="6" s="1"/>
  <c r="N203" i="6" s="1"/>
  <c r="J208" i="6"/>
  <c r="J220" i="6"/>
  <c r="J241" i="6"/>
  <c r="J252" i="6"/>
  <c r="J283" i="6"/>
  <c r="L283" i="6" s="1"/>
  <c r="J285" i="6"/>
  <c r="J578" i="6"/>
  <c r="J646" i="6"/>
  <c r="J23" i="6"/>
  <c r="J30" i="6"/>
  <c r="L30" i="6" s="1"/>
  <c r="J42" i="6"/>
  <c r="L42" i="6" s="1"/>
  <c r="N42" i="6" s="1"/>
  <c r="J45" i="6"/>
  <c r="L45" i="6" s="1"/>
  <c r="J47" i="6"/>
  <c r="J49" i="6"/>
  <c r="L49" i="6" s="1"/>
  <c r="J51" i="6"/>
  <c r="J94" i="6"/>
  <c r="L94" i="6" s="1"/>
  <c r="J106" i="6"/>
  <c r="L106" i="6" s="1"/>
  <c r="J109" i="6"/>
  <c r="L109" i="6" s="1"/>
  <c r="J111" i="6"/>
  <c r="J113" i="6"/>
  <c r="L113" i="6" s="1"/>
  <c r="J115" i="6"/>
  <c r="J151" i="6"/>
  <c r="J166" i="6"/>
  <c r="J168" i="6"/>
  <c r="J172" i="6"/>
  <c r="J177" i="6"/>
  <c r="J181" i="6"/>
  <c r="J215" i="6"/>
  <c r="L215" i="6" s="1"/>
  <c r="J219" i="6"/>
  <c r="L219" i="6" s="1"/>
  <c r="J224" i="6"/>
  <c r="J249" i="6"/>
  <c r="J251" i="6"/>
  <c r="L251" i="6" s="1"/>
  <c r="J256" i="6"/>
  <c r="J297" i="6"/>
  <c r="J304" i="6"/>
  <c r="J308" i="6"/>
  <c r="J318" i="6"/>
  <c r="J327" i="6"/>
  <c r="J329" i="6"/>
  <c r="J399" i="6"/>
  <c r="J485" i="6"/>
  <c r="J712" i="6"/>
  <c r="J287" i="6"/>
  <c r="L287" i="6" s="1"/>
  <c r="N287" i="6" s="1"/>
  <c r="J292" i="6"/>
  <c r="J319" i="6"/>
  <c r="J321" i="6"/>
  <c r="L321" i="6" s="1"/>
  <c r="J331" i="6"/>
  <c r="J343" i="6"/>
  <c r="J347" i="6"/>
  <c r="J362" i="6"/>
  <c r="L362" i="6" s="1"/>
  <c r="J365" i="6"/>
  <c r="L365" i="6" s="1"/>
  <c r="N365" i="6" s="1"/>
  <c r="J367" i="6"/>
  <c r="J369" i="6"/>
  <c r="L369" i="6" s="1"/>
  <c r="J371" i="6"/>
  <c r="J373" i="6"/>
  <c r="L373" i="6" s="1"/>
  <c r="N373" i="6" s="1"/>
  <c r="J375" i="6"/>
  <c r="J411" i="6"/>
  <c r="J418" i="6"/>
  <c r="L418" i="6" s="1"/>
  <c r="J430" i="6"/>
  <c r="L430" i="6" s="1"/>
  <c r="N430" i="6" s="1"/>
  <c r="J433" i="6"/>
  <c r="L433" i="6" s="1"/>
  <c r="J435" i="6"/>
  <c r="J437" i="6"/>
  <c r="L437" i="6" s="1"/>
  <c r="J439" i="6"/>
  <c r="J470" i="6"/>
  <c r="L470" i="6" s="1"/>
  <c r="J472" i="6"/>
  <c r="L472" i="6" s="1"/>
  <c r="J475" i="6"/>
  <c r="J477" i="6"/>
  <c r="J479" i="6"/>
  <c r="L479" i="6" s="1"/>
  <c r="J504" i="6"/>
  <c r="L504" i="6" s="1"/>
  <c r="J516" i="6"/>
  <c r="L516" i="6" s="1"/>
  <c r="J521" i="6"/>
  <c r="J525" i="6"/>
  <c r="J529" i="6"/>
  <c r="J561" i="6"/>
  <c r="J605" i="6"/>
  <c r="J621" i="6"/>
  <c r="L621" i="6" s="1"/>
  <c r="J623" i="6"/>
  <c r="J625" i="6"/>
  <c r="J650" i="6"/>
  <c r="J655" i="6"/>
  <c r="J657" i="6"/>
  <c r="L657" i="6" s="1"/>
  <c r="J726" i="6"/>
  <c r="J728" i="6"/>
  <c r="J746" i="6"/>
  <c r="L746" i="6" s="1"/>
  <c r="J778" i="6"/>
  <c r="L778" i="6" s="1"/>
  <c r="J810" i="6"/>
  <c r="L810" i="6" s="1"/>
  <c r="J854" i="6"/>
  <c r="J865" i="6"/>
  <c r="L865" i="6" s="1"/>
  <c r="J879" i="6"/>
  <c r="L879" i="6" s="1"/>
  <c r="J882" i="6"/>
  <c r="L882" i="6" s="1"/>
  <c r="J932" i="6"/>
  <c r="J937" i="6"/>
  <c r="J939" i="6"/>
  <c r="J964" i="6"/>
  <c r="J969" i="6"/>
  <c r="J971" i="6"/>
  <c r="J989" i="6"/>
  <c r="L989" i="6" s="1"/>
  <c r="J346" i="6"/>
  <c r="L346" i="6" s="1"/>
  <c r="J350" i="6"/>
  <c r="L350" i="6" s="1"/>
  <c r="N350" i="6" s="1"/>
  <c r="J353" i="6"/>
  <c r="L353" i="6" s="1"/>
  <c r="J355" i="6"/>
  <c r="J395" i="6"/>
  <c r="J402" i="6"/>
  <c r="L402" i="6" s="1"/>
  <c r="J414" i="6"/>
  <c r="L414" i="6" s="1"/>
  <c r="J417" i="6"/>
  <c r="L417" i="6" s="1"/>
  <c r="N417" i="6" s="1"/>
  <c r="J419" i="6"/>
  <c r="J421" i="6"/>
  <c r="L421" i="6" s="1"/>
  <c r="N421" i="6" s="1"/>
  <c r="J423" i="6"/>
  <c r="J459" i="6"/>
  <c r="J465" i="6"/>
  <c r="J488" i="6"/>
  <c r="L488" i="6" s="1"/>
  <c r="N488" i="6" s="1"/>
  <c r="J500" i="6"/>
  <c r="L500" i="6" s="1"/>
  <c r="J503" i="6"/>
  <c r="L503" i="6" s="1"/>
  <c r="J505" i="6"/>
  <c r="J507" i="6"/>
  <c r="L507" i="6" s="1"/>
  <c r="N507" i="6" s="1"/>
  <c r="J509" i="6"/>
  <c r="J540" i="6"/>
  <c r="L540" i="6" s="1"/>
  <c r="J542" i="6"/>
  <c r="J544" i="6"/>
  <c r="L544" i="6" s="1"/>
  <c r="J549" i="6"/>
  <c r="J569" i="6"/>
  <c r="J572" i="6"/>
  <c r="L572" i="6" s="1"/>
  <c r="J574" i="6"/>
  <c r="J576" i="6"/>
  <c r="L576" i="6" s="1"/>
  <c r="J601" i="6"/>
  <c r="J604" i="6"/>
  <c r="L604" i="6" s="1"/>
  <c r="J606" i="6"/>
  <c r="J608" i="6"/>
  <c r="L608" i="6" s="1"/>
  <c r="J624" i="6"/>
  <c r="J628" i="6"/>
  <c r="J651" i="6"/>
  <c r="J653" i="6"/>
  <c r="L653" i="6" s="1"/>
  <c r="J656" i="6"/>
  <c r="L656" i="6" s="1"/>
  <c r="J660" i="6"/>
  <c r="L660" i="6" s="1"/>
  <c r="J706" i="6"/>
  <c r="J708" i="6"/>
  <c r="J752" i="6"/>
  <c r="J759" i="6"/>
  <c r="L759" i="6" s="1"/>
  <c r="J763" i="6"/>
  <c r="L763" i="6" s="1"/>
  <c r="J766" i="6"/>
  <c r="L766" i="6" s="1"/>
  <c r="J784" i="6"/>
  <c r="J791" i="6"/>
  <c r="L791" i="6" s="1"/>
  <c r="J795" i="6"/>
  <c r="L795" i="6" s="1"/>
  <c r="N795" i="6" s="1"/>
  <c r="J798" i="6"/>
  <c r="L798" i="6" s="1"/>
  <c r="J816" i="6"/>
  <c r="J838" i="6"/>
  <c r="J857" i="6"/>
  <c r="J867" i="6"/>
  <c r="J871" i="6"/>
  <c r="J911" i="6"/>
  <c r="J917" i="6"/>
  <c r="J926" i="6"/>
  <c r="J933" i="6"/>
  <c r="J946" i="6"/>
  <c r="J950" i="6"/>
  <c r="J951" i="6"/>
  <c r="J958" i="6"/>
  <c r="J965" i="6"/>
  <c r="J978" i="6"/>
  <c r="J982" i="6"/>
  <c r="L982" i="6" s="1"/>
  <c r="J994" i="6"/>
  <c r="L994" i="6" s="1"/>
  <c r="J998" i="6"/>
  <c r="L998" i="6" s="1"/>
  <c r="J18" i="6"/>
  <c r="L18" i="6" s="1"/>
  <c r="N18" i="6" s="1"/>
  <c r="J50" i="6"/>
  <c r="L50" i="6" s="1"/>
  <c r="J53" i="6"/>
  <c r="L53" i="6" s="1"/>
  <c r="J82" i="6"/>
  <c r="L82" i="6" s="1"/>
  <c r="J98" i="6"/>
  <c r="L98" i="6" s="1"/>
  <c r="N98" i="6" s="1"/>
  <c r="J117" i="6"/>
  <c r="L117" i="6" s="1"/>
  <c r="J130" i="6"/>
  <c r="L130" i="6" s="1"/>
  <c r="J133" i="6"/>
  <c r="L133" i="6" s="1"/>
  <c r="J6" i="6"/>
  <c r="L6" i="6" s="1"/>
  <c r="N6" i="6" s="1"/>
  <c r="J7" i="6"/>
  <c r="J9" i="6"/>
  <c r="L9" i="6" s="1"/>
  <c r="J22" i="6"/>
  <c r="L22" i="6" s="1"/>
  <c r="J25" i="6"/>
  <c r="L25" i="6" s="1"/>
  <c r="N25" i="6" s="1"/>
  <c r="J38" i="6"/>
  <c r="L38" i="6" s="1"/>
  <c r="J41" i="6"/>
  <c r="L41" i="6" s="1"/>
  <c r="N41" i="6" s="1"/>
  <c r="J54" i="6"/>
  <c r="L54" i="6" s="1"/>
  <c r="J55" i="6"/>
  <c r="J57" i="6"/>
  <c r="L57" i="6" s="1"/>
  <c r="J70" i="6"/>
  <c r="L70" i="6" s="1"/>
  <c r="N70" i="6" s="1"/>
  <c r="J73" i="6"/>
  <c r="L73" i="6" s="1"/>
  <c r="J86" i="6"/>
  <c r="L86" i="6" s="1"/>
  <c r="N86" i="6" s="1"/>
  <c r="J87" i="6"/>
  <c r="J89" i="6"/>
  <c r="L89" i="6" s="1"/>
  <c r="J102" i="6"/>
  <c r="L102" i="6" s="1"/>
  <c r="J105" i="6"/>
  <c r="L105" i="6" s="1"/>
  <c r="N105" i="6" s="1"/>
  <c r="J118" i="6"/>
  <c r="L118" i="6" s="1"/>
  <c r="J121" i="6"/>
  <c r="L121" i="6" s="1"/>
  <c r="J134" i="6"/>
  <c r="L134" i="6" s="1"/>
  <c r="J137" i="6"/>
  <c r="L137" i="6" s="1"/>
  <c r="N137" i="6" s="1"/>
  <c r="J150" i="6"/>
  <c r="L150" i="6" s="1"/>
  <c r="J153" i="6"/>
  <c r="L153" i="6" s="1"/>
  <c r="J163" i="6"/>
  <c r="J170" i="6"/>
  <c r="J179" i="6"/>
  <c r="L179" i="6" s="1"/>
  <c r="N179" i="6" s="1"/>
  <c r="J184" i="6"/>
  <c r="J195" i="6"/>
  <c r="L195" i="6" s="1"/>
  <c r="J200" i="6"/>
  <c r="J201" i="6"/>
  <c r="J211" i="6"/>
  <c r="L211" i="6" s="1"/>
  <c r="J216" i="6"/>
  <c r="J217" i="6"/>
  <c r="J227" i="6"/>
  <c r="L227" i="6" s="1"/>
  <c r="N227" i="6" s="1"/>
  <c r="J232" i="6"/>
  <c r="J233" i="6"/>
  <c r="J243" i="6"/>
  <c r="L243" i="6" s="1"/>
  <c r="N243" i="6" s="1"/>
  <c r="J248" i="6"/>
  <c r="J259" i="6"/>
  <c r="L259" i="6" s="1"/>
  <c r="J264" i="6"/>
  <c r="J275" i="6"/>
  <c r="L275" i="6" s="1"/>
  <c r="N275" i="6" s="1"/>
  <c r="J280" i="6"/>
  <c r="J291" i="6"/>
  <c r="L291" i="6" s="1"/>
  <c r="J299" i="6"/>
  <c r="J302" i="6"/>
  <c r="L302" i="6" s="1"/>
  <c r="J305" i="6"/>
  <c r="J307" i="6"/>
  <c r="J338" i="6"/>
  <c r="L338" i="6" s="1"/>
  <c r="J341" i="6"/>
  <c r="L341" i="6" s="1"/>
  <c r="N341" i="6" s="1"/>
  <c r="J354" i="6"/>
  <c r="L354" i="6" s="1"/>
  <c r="J357" i="6"/>
  <c r="L357" i="6" s="1"/>
  <c r="J370" i="6"/>
  <c r="L370" i="6" s="1"/>
  <c r="J390" i="6"/>
  <c r="L390" i="6" s="1"/>
  <c r="N390" i="6" s="1"/>
  <c r="J497" i="6"/>
  <c r="J550" i="6"/>
  <c r="J582" i="6"/>
  <c r="J268" i="6"/>
  <c r="J279" i="6"/>
  <c r="L279" i="6" s="1"/>
  <c r="J284" i="6"/>
  <c r="J295" i="6"/>
  <c r="L295" i="6" s="1"/>
  <c r="J303" i="6"/>
  <c r="J306" i="6"/>
  <c r="L306" i="6" s="1"/>
  <c r="N306" i="6" s="1"/>
  <c r="J309" i="6"/>
  <c r="J314" i="6"/>
  <c r="J317" i="6"/>
  <c r="L317" i="6" s="1"/>
  <c r="J322" i="6"/>
  <c r="J325" i="6"/>
  <c r="L325" i="6" s="1"/>
  <c r="J330" i="6"/>
  <c r="J333" i="6"/>
  <c r="L333" i="6" s="1"/>
  <c r="J342" i="6"/>
  <c r="L342" i="6" s="1"/>
  <c r="N342" i="6" s="1"/>
  <c r="J345" i="6"/>
  <c r="L345" i="6" s="1"/>
  <c r="J358" i="6"/>
  <c r="L358" i="6" s="1"/>
  <c r="J361" i="6"/>
  <c r="L361" i="6" s="1"/>
  <c r="J374" i="6"/>
  <c r="L374" i="6" s="1"/>
  <c r="N374" i="6" s="1"/>
  <c r="J377" i="6"/>
  <c r="L377" i="6" s="1"/>
  <c r="J513" i="6"/>
  <c r="J5" i="6"/>
  <c r="J21" i="6"/>
  <c r="L21" i="6" s="1"/>
  <c r="J34" i="6"/>
  <c r="L34" i="6" s="1"/>
  <c r="J37" i="6"/>
  <c r="L37" i="6" s="1"/>
  <c r="N37" i="6" s="1"/>
  <c r="J66" i="6"/>
  <c r="L66" i="6" s="1"/>
  <c r="N66" i="6" s="1"/>
  <c r="J69" i="6"/>
  <c r="L69" i="6" s="1"/>
  <c r="J85" i="6"/>
  <c r="L85" i="6" s="1"/>
  <c r="N85" i="6" s="1"/>
  <c r="J101" i="6"/>
  <c r="L101" i="6" s="1"/>
  <c r="J114" i="6"/>
  <c r="L114" i="6" s="1"/>
  <c r="J146" i="6"/>
  <c r="L146" i="6" s="1"/>
  <c r="N146" i="6" s="1"/>
  <c r="J149" i="6"/>
  <c r="L149" i="6" s="1"/>
  <c r="J154" i="6"/>
  <c r="L154" i="6" s="1"/>
  <c r="J161" i="6"/>
  <c r="J167" i="6"/>
  <c r="J175" i="6"/>
  <c r="L175" i="6" s="1"/>
  <c r="J180" i="6"/>
  <c r="J191" i="6"/>
  <c r="L191" i="6" s="1"/>
  <c r="N191" i="6" s="1"/>
  <c r="J196" i="6"/>
  <c r="J199" i="6"/>
  <c r="L199" i="6" s="1"/>
  <c r="J207" i="6"/>
  <c r="L207" i="6" s="1"/>
  <c r="N207" i="6" s="1"/>
  <c r="O207" i="6" s="1"/>
  <c r="J212" i="6"/>
  <c r="J223" i="6"/>
  <c r="L223" i="6" s="1"/>
  <c r="J228" i="6"/>
  <c r="J239" i="6"/>
  <c r="L239" i="6" s="1"/>
  <c r="J244" i="6"/>
  <c r="J247" i="6"/>
  <c r="L247" i="6" s="1"/>
  <c r="N247" i="6" s="1"/>
  <c r="J255" i="6"/>
  <c r="L255" i="6" s="1"/>
  <c r="J260" i="6"/>
  <c r="J387" i="6"/>
  <c r="J481" i="6"/>
  <c r="J393" i="6"/>
  <c r="L393" i="6" s="1"/>
  <c r="J406" i="6"/>
  <c r="L406" i="6" s="1"/>
  <c r="J409" i="6"/>
  <c r="L409" i="6" s="1"/>
  <c r="J422" i="6"/>
  <c r="L422" i="6" s="1"/>
  <c r="N422" i="6" s="1"/>
  <c r="J425" i="6"/>
  <c r="L425" i="6" s="1"/>
  <c r="J438" i="6"/>
  <c r="L438" i="6" s="1"/>
  <c r="J441" i="6"/>
  <c r="L441" i="6" s="1"/>
  <c r="N441" i="6" s="1"/>
  <c r="J454" i="6"/>
  <c r="L454" i="6" s="1"/>
  <c r="J457" i="6"/>
  <c r="L457" i="6" s="1"/>
  <c r="J464" i="6"/>
  <c r="L464" i="6" s="1"/>
  <c r="J492" i="6"/>
  <c r="L492" i="6" s="1"/>
  <c r="J495" i="6"/>
  <c r="L495" i="6" s="1"/>
  <c r="J508" i="6"/>
  <c r="L508" i="6" s="1"/>
  <c r="J511" i="6"/>
  <c r="L511" i="6" s="1"/>
  <c r="J532" i="6"/>
  <c r="L532" i="6" s="1"/>
  <c r="N532" i="6" s="1"/>
  <c r="J537" i="6"/>
  <c r="J548" i="6"/>
  <c r="L548" i="6" s="1"/>
  <c r="J553" i="6"/>
  <c r="J564" i="6"/>
  <c r="L564" i="6" s="1"/>
  <c r="J577" i="6"/>
  <c r="J580" i="6"/>
  <c r="L580" i="6" s="1"/>
  <c r="J593" i="6"/>
  <c r="J596" i="6"/>
  <c r="L596" i="6" s="1"/>
  <c r="J609" i="6"/>
  <c r="J629" i="6"/>
  <c r="J632" i="6"/>
  <c r="J643" i="6"/>
  <c r="J645" i="6"/>
  <c r="L645" i="6" s="1"/>
  <c r="J648" i="6"/>
  <c r="L648" i="6" s="1"/>
  <c r="J659" i="6"/>
  <c r="J661" i="6"/>
  <c r="L661" i="6" s="1"/>
  <c r="J664" i="6"/>
  <c r="L664" i="6" s="1"/>
  <c r="J678" i="6"/>
  <c r="J684" i="6"/>
  <c r="J686" i="6"/>
  <c r="J692" i="6"/>
  <c r="J694" i="6"/>
  <c r="J702" i="6"/>
  <c r="J704" i="6"/>
  <c r="J735" i="6"/>
  <c r="J739" i="6"/>
  <c r="J742" i="6"/>
  <c r="L742" i="6" s="1"/>
  <c r="J760" i="6"/>
  <c r="J771" i="6"/>
  <c r="L771" i="6" s="1"/>
  <c r="J774" i="6"/>
  <c r="L774" i="6" s="1"/>
  <c r="J792" i="6"/>
  <c r="J803" i="6"/>
  <c r="L803" i="6" s="1"/>
  <c r="N803" i="6" s="1"/>
  <c r="J806" i="6"/>
  <c r="L806" i="6" s="1"/>
  <c r="J819" i="6"/>
  <c r="J843" i="6"/>
  <c r="L843" i="6" s="1"/>
  <c r="J859" i="6"/>
  <c r="J887" i="6"/>
  <c r="L887" i="6" s="1"/>
  <c r="J889" i="6"/>
  <c r="L889" i="6" s="1"/>
  <c r="J891" i="6"/>
  <c r="L891" i="6" s="1"/>
  <c r="J893" i="6"/>
  <c r="L893" i="6" s="1"/>
  <c r="N893" i="6" s="1"/>
  <c r="J895" i="6"/>
  <c r="L895" i="6" s="1"/>
  <c r="J897" i="6"/>
  <c r="L897" i="6" s="1"/>
  <c r="J899" i="6"/>
  <c r="L899" i="6" s="1"/>
  <c r="J901" i="6"/>
  <c r="L901" i="6" s="1"/>
  <c r="N901" i="6" s="1"/>
  <c r="J907" i="6"/>
  <c r="J378" i="6"/>
  <c r="L378" i="6" s="1"/>
  <c r="J381" i="6"/>
  <c r="L381" i="6" s="1"/>
  <c r="J394" i="6"/>
  <c r="L394" i="6" s="1"/>
  <c r="N394" i="6" s="1"/>
  <c r="J397" i="6"/>
  <c r="L397" i="6" s="1"/>
  <c r="N397" i="6" s="1"/>
  <c r="J410" i="6"/>
  <c r="L410" i="6" s="1"/>
  <c r="J413" i="6"/>
  <c r="L413" i="6" s="1"/>
  <c r="J426" i="6"/>
  <c r="L426" i="6" s="1"/>
  <c r="N426" i="6" s="1"/>
  <c r="J429" i="6"/>
  <c r="L429" i="6" s="1"/>
  <c r="J442" i="6"/>
  <c r="L442" i="6" s="1"/>
  <c r="J445" i="6"/>
  <c r="L445" i="6" s="1"/>
  <c r="J458" i="6"/>
  <c r="L458" i="6" s="1"/>
  <c r="J461" i="6"/>
  <c r="L461" i="6" s="1"/>
  <c r="N461" i="6" s="1"/>
  <c r="J466" i="6"/>
  <c r="L466" i="6" s="1"/>
  <c r="J468" i="6"/>
  <c r="L468" i="6" s="1"/>
  <c r="J480" i="6"/>
  <c r="L480" i="6" s="1"/>
  <c r="N480" i="6" s="1"/>
  <c r="J483" i="6"/>
  <c r="L483" i="6" s="1"/>
  <c r="N483" i="6" s="1"/>
  <c r="J496" i="6"/>
  <c r="L496" i="6" s="1"/>
  <c r="J499" i="6"/>
  <c r="L499" i="6" s="1"/>
  <c r="N499" i="6" s="1"/>
  <c r="J512" i="6"/>
  <c r="L512" i="6" s="1"/>
  <c r="J536" i="6"/>
  <c r="L536" i="6" s="1"/>
  <c r="J541" i="6"/>
  <c r="J552" i="6"/>
  <c r="L552" i="6" s="1"/>
  <c r="J557" i="6"/>
  <c r="J568" i="6"/>
  <c r="L568" i="6" s="1"/>
  <c r="J573" i="6"/>
  <c r="J581" i="6"/>
  <c r="J584" i="6"/>
  <c r="L584" i="6" s="1"/>
  <c r="J597" i="6"/>
  <c r="J600" i="6"/>
  <c r="L600" i="6" s="1"/>
  <c r="J633" i="6"/>
  <c r="J636" i="6"/>
  <c r="L636" i="6" s="1"/>
  <c r="N636" i="6" s="1"/>
  <c r="J647" i="6"/>
  <c r="J649" i="6"/>
  <c r="L649" i="6" s="1"/>
  <c r="J652" i="6"/>
  <c r="L652" i="6" s="1"/>
  <c r="J663" i="6"/>
  <c r="J665" i="6"/>
  <c r="L665" i="6" s="1"/>
  <c r="J668" i="6"/>
  <c r="L668" i="6" s="1"/>
  <c r="J679" i="6"/>
  <c r="J681" i="6"/>
  <c r="J687" i="6"/>
  <c r="J689" i="6"/>
  <c r="J697" i="6"/>
  <c r="J710" i="6"/>
  <c r="J715" i="6"/>
  <c r="J727" i="6"/>
  <c r="J734" i="6"/>
  <c r="J736" i="6"/>
  <c r="J747" i="6"/>
  <c r="L747" i="6" s="1"/>
  <c r="J750" i="6"/>
  <c r="L750" i="6" s="1"/>
  <c r="J768" i="6"/>
  <c r="J779" i="6"/>
  <c r="L779" i="6" s="1"/>
  <c r="N779" i="6" s="1"/>
  <c r="J782" i="6"/>
  <c r="L782" i="6" s="1"/>
  <c r="J800" i="6"/>
  <c r="J811" i="6"/>
  <c r="L811" i="6" s="1"/>
  <c r="J814" i="6"/>
  <c r="L814" i="6" s="1"/>
  <c r="N814" i="6" s="1"/>
  <c r="J842" i="6"/>
  <c r="J847" i="6"/>
  <c r="L847" i="6" s="1"/>
  <c r="J863" i="6"/>
  <c r="J905" i="6"/>
  <c r="L905" i="6" s="1"/>
  <c r="J744" i="6"/>
  <c r="J776" i="6"/>
  <c r="J808" i="6"/>
  <c r="J948" i="6"/>
  <c r="J980" i="6"/>
  <c r="J626" i="6"/>
  <c r="J642" i="6"/>
  <c r="J658" i="6"/>
  <c r="J674" i="6"/>
  <c r="J890" i="6"/>
  <c r="J894" i="6"/>
  <c r="J898" i="6"/>
  <c r="J985" i="6"/>
  <c r="J995" i="6"/>
  <c r="J695" i="6"/>
  <c r="J703" i="6"/>
  <c r="J714" i="6"/>
  <c r="J719" i="6"/>
  <c r="J730" i="6"/>
  <c r="L730" i="6" s="1"/>
  <c r="J731" i="6"/>
  <c r="J751" i="6"/>
  <c r="L751" i="6" s="1"/>
  <c r="N751" i="6" s="1"/>
  <c r="J754" i="6"/>
  <c r="L754" i="6" s="1"/>
  <c r="J767" i="6"/>
  <c r="L767" i="6" s="1"/>
  <c r="N767" i="6" s="1"/>
  <c r="J770" i="6"/>
  <c r="L770" i="6" s="1"/>
  <c r="J783" i="6"/>
  <c r="L783" i="6" s="1"/>
  <c r="J786" i="6"/>
  <c r="L786" i="6" s="1"/>
  <c r="J799" i="6"/>
  <c r="L799" i="6" s="1"/>
  <c r="N799" i="6" s="1"/>
  <c r="J802" i="6"/>
  <c r="L802" i="6" s="1"/>
  <c r="J815" i="6"/>
  <c r="L815" i="6" s="1"/>
  <c r="J853" i="6"/>
  <c r="L853" i="6" s="1"/>
  <c r="J858" i="6"/>
  <c r="J861" i="6"/>
  <c r="L861" i="6" s="1"/>
  <c r="J866" i="6"/>
  <c r="J869" i="6"/>
  <c r="L869" i="6" s="1"/>
  <c r="J875" i="6"/>
  <c r="L875" i="6" s="1"/>
  <c r="N875" i="6" s="1"/>
  <c r="J878" i="6"/>
  <c r="L878" i="6" s="1"/>
  <c r="J883" i="6"/>
  <c r="L883" i="6" s="1"/>
  <c r="J886" i="6"/>
  <c r="J912" i="6"/>
  <c r="J918" i="6"/>
  <c r="L918" i="6" s="1"/>
  <c r="J921" i="6"/>
  <c r="J929" i="6"/>
  <c r="J934" i="6"/>
  <c r="L934" i="6" s="1"/>
  <c r="J935" i="6"/>
  <c r="J941" i="6"/>
  <c r="J953" i="6"/>
  <c r="J961" i="6"/>
  <c r="J966" i="6"/>
  <c r="L966" i="6" s="1"/>
  <c r="J967" i="6"/>
  <c r="J973" i="6"/>
  <c r="J990" i="6"/>
  <c r="L990" i="6" s="1"/>
  <c r="J997" i="6"/>
  <c r="L997" i="6" s="1"/>
  <c r="J922" i="6"/>
  <c r="J923" i="6"/>
  <c r="J930" i="6"/>
  <c r="J931" i="6"/>
  <c r="J942" i="6"/>
  <c r="J943" i="6"/>
  <c r="J949" i="6"/>
  <c r="J954" i="6"/>
  <c r="J955" i="6"/>
  <c r="J962" i="6"/>
  <c r="J963" i="6"/>
  <c r="J974" i="6"/>
  <c r="J975" i="6"/>
  <c r="J981" i="6"/>
  <c r="J986" i="6"/>
  <c r="L986" i="6" s="1"/>
  <c r="J993" i="6"/>
  <c r="P122" i="6"/>
  <c r="P138" i="6"/>
  <c r="P46" i="6"/>
  <c r="P62" i="6"/>
  <c r="P110" i="6"/>
  <c r="P126" i="6"/>
  <c r="P58" i="6"/>
  <c r="P74" i="6"/>
  <c r="J174" i="6"/>
  <c r="J4" i="6"/>
  <c r="L4" i="6" s="1"/>
  <c r="N4" i="6" s="1"/>
  <c r="J8" i="6"/>
  <c r="J12" i="6"/>
  <c r="J16" i="6"/>
  <c r="J20" i="6"/>
  <c r="J24" i="6"/>
  <c r="J28" i="6"/>
  <c r="J32" i="6"/>
  <c r="J36" i="6"/>
  <c r="J40" i="6"/>
  <c r="J44" i="6"/>
  <c r="J48" i="6"/>
  <c r="J52" i="6"/>
  <c r="J56" i="6"/>
  <c r="J60" i="6"/>
  <c r="J64" i="6"/>
  <c r="J68" i="6"/>
  <c r="J72" i="6"/>
  <c r="J76" i="6"/>
  <c r="J80" i="6"/>
  <c r="J84" i="6"/>
  <c r="J88" i="6"/>
  <c r="J92" i="6"/>
  <c r="J96" i="6"/>
  <c r="J100" i="6"/>
  <c r="J104" i="6"/>
  <c r="J108" i="6"/>
  <c r="J112" i="6"/>
  <c r="J116" i="6"/>
  <c r="J120" i="6"/>
  <c r="J124" i="6"/>
  <c r="J128" i="6"/>
  <c r="J132" i="6"/>
  <c r="J136" i="6"/>
  <c r="J140" i="6"/>
  <c r="J144" i="6"/>
  <c r="J148" i="6"/>
  <c r="J152" i="6"/>
  <c r="J156" i="6"/>
  <c r="P187" i="6"/>
  <c r="J158" i="6"/>
  <c r="J178" i="6"/>
  <c r="J182" i="6"/>
  <c r="J186" i="6"/>
  <c r="J190" i="6"/>
  <c r="J194" i="6"/>
  <c r="J198" i="6"/>
  <c r="J202" i="6"/>
  <c r="J206" i="6"/>
  <c r="J210" i="6"/>
  <c r="J214" i="6"/>
  <c r="J218" i="6"/>
  <c r="J222" i="6"/>
  <c r="J226" i="6"/>
  <c r="J230" i="6"/>
  <c r="J234" i="6"/>
  <c r="J238" i="6"/>
  <c r="J242" i="6"/>
  <c r="J246" i="6"/>
  <c r="J250" i="6"/>
  <c r="J254" i="6"/>
  <c r="J258" i="6"/>
  <c r="J262" i="6"/>
  <c r="J266" i="6"/>
  <c r="J270" i="6"/>
  <c r="J274" i="6"/>
  <c r="J278" i="6"/>
  <c r="J282" i="6"/>
  <c r="J286" i="6"/>
  <c r="J290" i="6"/>
  <c r="J294" i="6"/>
  <c r="P349" i="6"/>
  <c r="P337" i="6"/>
  <c r="J316" i="6"/>
  <c r="J320" i="6"/>
  <c r="J324" i="6"/>
  <c r="J328" i="6"/>
  <c r="J332" i="6"/>
  <c r="J336" i="6"/>
  <c r="J340" i="6"/>
  <c r="J344" i="6"/>
  <c r="J348" i="6"/>
  <c r="J352" i="6"/>
  <c r="J356" i="6"/>
  <c r="J360" i="6"/>
  <c r="J364" i="6"/>
  <c r="J368" i="6"/>
  <c r="J372" i="6"/>
  <c r="J376" i="6"/>
  <c r="J380" i="6"/>
  <c r="J384" i="6"/>
  <c r="J388" i="6"/>
  <c r="J392" i="6"/>
  <c r="J396" i="6"/>
  <c r="J400" i="6"/>
  <c r="J404" i="6"/>
  <c r="J408" i="6"/>
  <c r="J412" i="6"/>
  <c r="J416" i="6"/>
  <c r="J420" i="6"/>
  <c r="J424" i="6"/>
  <c r="J428" i="6"/>
  <c r="J432" i="6"/>
  <c r="J436" i="6"/>
  <c r="J440" i="6"/>
  <c r="J444" i="6"/>
  <c r="J448" i="6"/>
  <c r="J452" i="6"/>
  <c r="J456" i="6"/>
  <c r="J460" i="6"/>
  <c r="J463" i="6"/>
  <c r="J467" i="6"/>
  <c r="J471" i="6"/>
  <c r="J478" i="6"/>
  <c r="J515" i="6"/>
  <c r="J519" i="6"/>
  <c r="J523" i="6"/>
  <c r="J527" i="6"/>
  <c r="J531" i="6"/>
  <c r="J535" i="6"/>
  <c r="J539" i="6"/>
  <c r="J543" i="6"/>
  <c r="J547" i="6"/>
  <c r="J551" i="6"/>
  <c r="J555" i="6"/>
  <c r="J559" i="6"/>
  <c r="J563" i="6"/>
  <c r="J567" i="6"/>
  <c r="J571" i="6"/>
  <c r="J575" i="6"/>
  <c r="J579" i="6"/>
  <c r="J583" i="6"/>
  <c r="J587" i="6"/>
  <c r="J591" i="6"/>
  <c r="J595" i="6"/>
  <c r="J599" i="6"/>
  <c r="J603" i="6"/>
  <c r="J607" i="6"/>
  <c r="J611" i="6"/>
  <c r="J615" i="6"/>
  <c r="J619" i="6"/>
  <c r="J482" i="6"/>
  <c r="J486" i="6"/>
  <c r="J490" i="6"/>
  <c r="J494" i="6"/>
  <c r="J498" i="6"/>
  <c r="J502" i="6"/>
  <c r="J506" i="6"/>
  <c r="J510" i="6"/>
  <c r="J514" i="6"/>
  <c r="J518" i="6"/>
  <c r="J522" i="6"/>
  <c r="J526" i="6"/>
  <c r="J627" i="6"/>
  <c r="J631" i="6"/>
  <c r="J635" i="6"/>
  <c r="J620" i="6"/>
  <c r="J701" i="6"/>
  <c r="J705" i="6"/>
  <c r="J709" i="6"/>
  <c r="J713" i="6"/>
  <c r="J717" i="6"/>
  <c r="J721" i="6"/>
  <c r="J725" i="6"/>
  <c r="J729" i="6"/>
  <c r="J733" i="6"/>
  <c r="J675" i="6"/>
  <c r="J737" i="6"/>
  <c r="J741" i="6"/>
  <c r="J745" i="6"/>
  <c r="J749" i="6"/>
  <c r="J753" i="6"/>
  <c r="J757" i="6"/>
  <c r="J761" i="6"/>
  <c r="J765" i="6"/>
  <c r="J769" i="6"/>
  <c r="J773" i="6"/>
  <c r="J777" i="6"/>
  <c r="J781" i="6"/>
  <c r="J785" i="6"/>
  <c r="J789" i="6"/>
  <c r="J793" i="6"/>
  <c r="J797" i="6"/>
  <c r="J801" i="6"/>
  <c r="J805" i="6"/>
  <c r="J809" i="6"/>
  <c r="J813" i="6"/>
  <c r="J817" i="6"/>
  <c r="J822" i="6"/>
  <c r="J826" i="6"/>
  <c r="J830" i="6"/>
  <c r="J834" i="6"/>
  <c r="J836" i="6"/>
  <c r="J850" i="6"/>
  <c r="J852" i="6"/>
  <c r="J856" i="6"/>
  <c r="J860" i="6"/>
  <c r="J864" i="6"/>
  <c r="J868" i="6"/>
  <c r="J872" i="6"/>
  <c r="J888" i="6"/>
  <c r="J910" i="6"/>
  <c r="J840" i="6"/>
  <c r="P881" i="6"/>
  <c r="J884" i="6"/>
  <c r="J900" i="6"/>
  <c r="J820" i="6"/>
  <c r="J824" i="6"/>
  <c r="J828" i="6"/>
  <c r="J832" i="6"/>
  <c r="J844" i="6"/>
  <c r="J880" i="6"/>
  <c r="J896" i="6"/>
  <c r="J919" i="6"/>
  <c r="J818" i="6"/>
  <c r="J846" i="6"/>
  <c r="J848" i="6"/>
  <c r="J876" i="6"/>
  <c r="J892" i="6"/>
  <c r="J904" i="6"/>
  <c r="J908" i="6"/>
  <c r="J906" i="6"/>
  <c r="J914" i="6"/>
  <c r="J916" i="6"/>
  <c r="J984" i="6"/>
  <c r="J988" i="6"/>
  <c r="J992" i="6"/>
  <c r="J996" i="6"/>
  <c r="J1000" i="6"/>
  <c r="P594" i="6" l="1"/>
  <c r="P449" i="6"/>
  <c r="P915" i="6"/>
  <c r="P644" i="6"/>
  <c r="P145" i="6"/>
  <c r="P758" i="6"/>
  <c r="P520" i="6"/>
  <c r="P125" i="6"/>
  <c r="P670" i="6"/>
  <c r="P207" i="6"/>
  <c r="P462" i="6"/>
  <c r="P855" i="6"/>
  <c r="P873" i="6"/>
  <c r="P979" i="6"/>
  <c r="P874" i="6"/>
  <c r="P610" i="6"/>
  <c r="O724" i="6"/>
  <c r="P554" i="6"/>
  <c r="P534" i="6"/>
  <c r="N83" i="6"/>
  <c r="O83" i="6" s="1"/>
  <c r="N997" i="6"/>
  <c r="O997" i="6" s="1"/>
  <c r="N966" i="6"/>
  <c r="O966" i="6" s="1"/>
  <c r="N918" i="6"/>
  <c r="P918" i="6" s="1"/>
  <c r="N878" i="6"/>
  <c r="O878" i="6" s="1"/>
  <c r="N861" i="6"/>
  <c r="O861" i="6" s="1"/>
  <c r="N802" i="6"/>
  <c r="O802" i="6" s="1"/>
  <c r="N770" i="6"/>
  <c r="P770" i="6" s="1"/>
  <c r="N782" i="6"/>
  <c r="P782" i="6" s="1"/>
  <c r="N747" i="6"/>
  <c r="O747" i="6" s="1"/>
  <c r="N665" i="6"/>
  <c r="O665" i="6" s="1"/>
  <c r="N568" i="6"/>
  <c r="O568" i="6" s="1"/>
  <c r="N536" i="6"/>
  <c r="P536" i="6" s="1"/>
  <c r="N429" i="6"/>
  <c r="O429" i="6" s="1"/>
  <c r="N895" i="6"/>
  <c r="O895" i="6" s="1"/>
  <c r="N887" i="6"/>
  <c r="P887" i="6" s="1"/>
  <c r="N806" i="6"/>
  <c r="O806" i="6" s="1"/>
  <c r="N771" i="6"/>
  <c r="P771" i="6" s="1"/>
  <c r="N664" i="6"/>
  <c r="O664" i="6" s="1"/>
  <c r="N645" i="6"/>
  <c r="O645" i="6" s="1"/>
  <c r="N495" i="6"/>
  <c r="O495" i="6" s="1"/>
  <c r="N454" i="6"/>
  <c r="O454" i="6" s="1"/>
  <c r="N223" i="6"/>
  <c r="P223" i="6" s="1"/>
  <c r="N69" i="6"/>
  <c r="O69" i="6" s="1"/>
  <c r="N21" i="6"/>
  <c r="O21" i="6" s="1"/>
  <c r="N279" i="6"/>
  <c r="O279" i="6" s="1"/>
  <c r="N354" i="6"/>
  <c r="O354" i="6" s="1"/>
  <c r="N150" i="6"/>
  <c r="O150" i="6" s="1"/>
  <c r="N118" i="6"/>
  <c r="O118" i="6" s="1"/>
  <c r="N57" i="6"/>
  <c r="P57" i="6" s="1"/>
  <c r="N38" i="6"/>
  <c r="O38" i="6" s="1"/>
  <c r="N117" i="6"/>
  <c r="P117" i="6" s="1"/>
  <c r="N50" i="6"/>
  <c r="O50" i="6" s="1"/>
  <c r="N982" i="6"/>
  <c r="O982" i="6" s="1"/>
  <c r="N798" i="6"/>
  <c r="O798" i="6" s="1"/>
  <c r="N766" i="6"/>
  <c r="O766" i="6" s="1"/>
  <c r="N653" i="6"/>
  <c r="O653" i="6" s="1"/>
  <c r="N608" i="6"/>
  <c r="O608" i="6" s="1"/>
  <c r="N576" i="6"/>
  <c r="O576" i="6" s="1"/>
  <c r="N500" i="6"/>
  <c r="P500" i="6" s="1"/>
  <c r="N414" i="6"/>
  <c r="O414" i="6" s="1"/>
  <c r="N353" i="6"/>
  <c r="O353" i="6" s="1"/>
  <c r="N865" i="6"/>
  <c r="O865" i="6" s="1"/>
  <c r="N746" i="6"/>
  <c r="O746" i="6" s="1"/>
  <c r="N621" i="6"/>
  <c r="P621" i="6" s="1"/>
  <c r="N479" i="6"/>
  <c r="O479" i="6" s="1"/>
  <c r="N470" i="6"/>
  <c r="O470" i="6" s="1"/>
  <c r="N433" i="6"/>
  <c r="O433" i="6" s="1"/>
  <c r="N251" i="6"/>
  <c r="O251" i="6" s="1"/>
  <c r="N215" i="6"/>
  <c r="P215" i="6" s="1"/>
  <c r="N113" i="6"/>
  <c r="P113" i="6" s="1"/>
  <c r="N94" i="6"/>
  <c r="O94" i="6" s="1"/>
  <c r="N45" i="6"/>
  <c r="O45" i="6" s="1"/>
  <c r="N142" i="6"/>
  <c r="P142" i="6" s="1"/>
  <c r="N870" i="6"/>
  <c r="P870" i="6" s="1"/>
  <c r="N794" i="6"/>
  <c r="P794" i="6" s="1"/>
  <c r="N711" i="6"/>
  <c r="P711" i="6" s="1"/>
  <c r="N676" i="6"/>
  <c r="P676" i="6" s="1"/>
  <c r="N617" i="6"/>
  <c r="P617" i="6" s="1"/>
  <c r="N271" i="6"/>
  <c r="P271" i="6" s="1"/>
  <c r="N263" i="6"/>
  <c r="P263" i="6" s="1"/>
  <c r="N65" i="6"/>
  <c r="P65" i="6" s="1"/>
  <c r="N991" i="6"/>
  <c r="P991" i="6" s="1"/>
  <c r="N957" i="6"/>
  <c r="P957" i="6" s="1"/>
  <c r="N699" i="6"/>
  <c r="O699" i="6" s="1"/>
  <c r="N683" i="6"/>
  <c r="P683" i="6" s="1"/>
  <c r="N616" i="6"/>
  <c r="P616" i="6" s="1"/>
  <c r="N560" i="6"/>
  <c r="P560" i="6" s="1"/>
  <c r="N491" i="6"/>
  <c r="P491" i="6" s="1"/>
  <c r="N405" i="6"/>
  <c r="P405" i="6" s="1"/>
  <c r="N389" i="6"/>
  <c r="P389" i="6" s="1"/>
  <c r="N231" i="6"/>
  <c r="P231" i="6" s="1"/>
  <c r="N947" i="6"/>
  <c r="P947" i="6" s="1"/>
  <c r="N831" i="6"/>
  <c r="P831" i="6" s="1"/>
  <c r="N748" i="6"/>
  <c r="P748" i="6" s="1"/>
  <c r="N351" i="6"/>
  <c r="P351" i="6" s="1"/>
  <c r="N245" i="6"/>
  <c r="O245" i="6" s="1"/>
  <c r="N169" i="6"/>
  <c r="P169" i="6" s="1"/>
  <c r="N772" i="6"/>
  <c r="P772" i="6" s="1"/>
  <c r="N469" i="6"/>
  <c r="P469" i="6" s="1"/>
  <c r="N301" i="6"/>
  <c r="P301" i="6" s="1"/>
  <c r="N796" i="6"/>
  <c r="P796" i="6" s="1"/>
  <c r="N976" i="6"/>
  <c r="P976" i="6" s="1"/>
  <c r="N434" i="6"/>
  <c r="P434" i="6" s="1"/>
  <c r="N885" i="6"/>
  <c r="O885" i="6" s="1"/>
  <c r="N787" i="6"/>
  <c r="P787" i="6" s="1"/>
  <c r="N722" i="6"/>
  <c r="P722" i="6" s="1"/>
  <c r="N928" i="6"/>
  <c r="P928" i="6" s="1"/>
  <c r="N139" i="6"/>
  <c r="O139" i="6" s="1"/>
  <c r="N977" i="6"/>
  <c r="P977" i="6" s="1"/>
  <c r="N654" i="6"/>
  <c r="O654" i="6" s="1"/>
  <c r="N637" i="6"/>
  <c r="P637" i="6" s="1"/>
  <c r="N443" i="6"/>
  <c r="P443" i="6" s="1"/>
  <c r="N183" i="6"/>
  <c r="O183" i="6" s="1"/>
  <c r="N986" i="6"/>
  <c r="O986" i="6" s="1"/>
  <c r="N990" i="6"/>
  <c r="O990" i="6" s="1"/>
  <c r="N934" i="6"/>
  <c r="O934" i="6" s="1"/>
  <c r="N730" i="6"/>
  <c r="O730" i="6" s="1"/>
  <c r="N905" i="6"/>
  <c r="O905" i="6" s="1"/>
  <c r="N584" i="6"/>
  <c r="P584" i="6" s="1"/>
  <c r="N512" i="6"/>
  <c r="P512" i="6" s="1"/>
  <c r="N458" i="6"/>
  <c r="O458" i="6" s="1"/>
  <c r="N661" i="6"/>
  <c r="O661" i="6" s="1"/>
  <c r="N596" i="6"/>
  <c r="P596" i="6" s="1"/>
  <c r="N564" i="6"/>
  <c r="P564" i="6" s="1"/>
  <c r="N492" i="6"/>
  <c r="P492" i="6" s="1"/>
  <c r="N409" i="6"/>
  <c r="P409" i="6" s="1"/>
  <c r="N114" i="6"/>
  <c r="O114" i="6" s="1"/>
  <c r="N361" i="6"/>
  <c r="O361" i="6" s="1"/>
  <c r="N333" i="6"/>
  <c r="O333" i="6" s="1"/>
  <c r="N317" i="6"/>
  <c r="O317" i="6" s="1"/>
  <c r="N302" i="6"/>
  <c r="O302" i="6" s="1"/>
  <c r="N763" i="6"/>
  <c r="P763" i="6" s="1"/>
  <c r="N544" i="6"/>
  <c r="P544" i="6" s="1"/>
  <c r="N402" i="6"/>
  <c r="P402" i="6" s="1"/>
  <c r="N862" i="6"/>
  <c r="P862" i="6" s="1"/>
  <c r="N585" i="6"/>
  <c r="P585" i="6" s="1"/>
  <c r="N335" i="6"/>
  <c r="P335" i="6" s="1"/>
  <c r="N732" i="6"/>
  <c r="P732" i="6" s="1"/>
  <c r="N59" i="6"/>
  <c r="O59" i="6" s="1"/>
  <c r="N924" i="6"/>
  <c r="P924" i="6" s="1"/>
  <c r="N455" i="6"/>
  <c r="P455" i="6" s="1"/>
  <c r="N326" i="6"/>
  <c r="P326" i="6" s="1"/>
  <c r="N972" i="6"/>
  <c r="O972" i="6" s="1"/>
  <c r="N762" i="6"/>
  <c r="P762" i="6" s="1"/>
  <c r="N837" i="6"/>
  <c r="P837" i="6" s="1"/>
  <c r="N602" i="6"/>
  <c r="P602" i="6" s="1"/>
  <c r="N590" i="6"/>
  <c r="P590" i="6" s="1"/>
  <c r="N546" i="6"/>
  <c r="O546" i="6" s="1"/>
  <c r="N530" i="6"/>
  <c r="O530" i="6" s="1"/>
  <c r="N666" i="6"/>
  <c r="P666" i="6" s="1"/>
  <c r="N453" i="6"/>
  <c r="O453" i="6" s="1"/>
  <c r="N141" i="6"/>
  <c r="P141" i="6" s="1"/>
  <c r="N81" i="6"/>
  <c r="P81" i="6" s="1"/>
  <c r="N869" i="6"/>
  <c r="O869" i="6" s="1"/>
  <c r="N853" i="6"/>
  <c r="O853" i="6" s="1"/>
  <c r="N786" i="6"/>
  <c r="P786" i="6" s="1"/>
  <c r="N754" i="6"/>
  <c r="O754" i="6" s="1"/>
  <c r="N811" i="6"/>
  <c r="O811" i="6" s="1"/>
  <c r="N652" i="6"/>
  <c r="P652" i="6" s="1"/>
  <c r="N552" i="6"/>
  <c r="P552" i="6" s="1"/>
  <c r="N468" i="6"/>
  <c r="P468" i="6" s="1"/>
  <c r="N445" i="6"/>
  <c r="O445" i="6" s="1"/>
  <c r="N413" i="6"/>
  <c r="O413" i="6" s="1"/>
  <c r="N381" i="6"/>
  <c r="O381" i="6" s="1"/>
  <c r="N899" i="6"/>
  <c r="P899" i="6" s="1"/>
  <c r="N891" i="6"/>
  <c r="P891" i="6" s="1"/>
  <c r="N843" i="6"/>
  <c r="P843" i="6" s="1"/>
  <c r="N742" i="6"/>
  <c r="O742" i="6" s="1"/>
  <c r="N511" i="6"/>
  <c r="P511" i="6" s="1"/>
  <c r="N464" i="6"/>
  <c r="P464" i="6" s="1"/>
  <c r="N438" i="6"/>
  <c r="O438" i="6" s="1"/>
  <c r="N406" i="6"/>
  <c r="P406" i="6" s="1"/>
  <c r="N239" i="6"/>
  <c r="P239" i="6" s="1"/>
  <c r="N154" i="6"/>
  <c r="O154" i="6" s="1"/>
  <c r="N101" i="6"/>
  <c r="O101" i="6" s="1"/>
  <c r="N358" i="6"/>
  <c r="P358" i="6" s="1"/>
  <c r="N295" i="6"/>
  <c r="P295" i="6" s="1"/>
  <c r="N370" i="6"/>
  <c r="P370" i="6" s="1"/>
  <c r="N338" i="6"/>
  <c r="P338" i="6" s="1"/>
  <c r="N195" i="6"/>
  <c r="P195" i="6" s="1"/>
  <c r="N134" i="6"/>
  <c r="P134" i="6" s="1"/>
  <c r="N102" i="6"/>
  <c r="P102" i="6" s="1"/>
  <c r="N73" i="6"/>
  <c r="P73" i="6" s="1"/>
  <c r="N54" i="6"/>
  <c r="P54" i="6" s="1"/>
  <c r="N22" i="6"/>
  <c r="P22" i="6" s="1"/>
  <c r="N133" i="6"/>
  <c r="P133" i="6" s="1"/>
  <c r="N82" i="6"/>
  <c r="O82" i="6" s="1"/>
  <c r="N998" i="6"/>
  <c r="O998" i="6" s="1"/>
  <c r="N791" i="6"/>
  <c r="P791" i="6" s="1"/>
  <c r="N759" i="6"/>
  <c r="P759" i="6" s="1"/>
  <c r="N660" i="6"/>
  <c r="P660" i="6" s="1"/>
  <c r="N604" i="6"/>
  <c r="P604" i="6" s="1"/>
  <c r="N572" i="6"/>
  <c r="P572" i="6" s="1"/>
  <c r="N346" i="6"/>
  <c r="P346" i="6" s="1"/>
  <c r="N882" i="6"/>
  <c r="O882" i="6" s="1"/>
  <c r="N810" i="6"/>
  <c r="P810" i="6" s="1"/>
  <c r="N516" i="6"/>
  <c r="P516" i="6" s="1"/>
  <c r="N437" i="6"/>
  <c r="P437" i="6" s="1"/>
  <c r="N418" i="6"/>
  <c r="P418" i="6" s="1"/>
  <c r="N362" i="6"/>
  <c r="P362" i="6" s="1"/>
  <c r="N321" i="6"/>
  <c r="O321" i="6" s="1"/>
  <c r="N109" i="6"/>
  <c r="P109" i="6" s="1"/>
  <c r="N49" i="6"/>
  <c r="P49" i="6" s="1"/>
  <c r="N30" i="6"/>
  <c r="P30" i="6" s="1"/>
  <c r="N90" i="6"/>
  <c r="P90" i="6" s="1"/>
  <c r="N33" i="6"/>
  <c r="P33" i="6" s="1"/>
  <c r="N829" i="6"/>
  <c r="O829" i="6" s="1"/>
  <c r="N775" i="6"/>
  <c r="P775" i="6" s="1"/>
  <c r="N669" i="6"/>
  <c r="P669" i="6" s="1"/>
  <c r="N533" i="6"/>
  <c r="O533" i="6" s="1"/>
  <c r="N359" i="6"/>
  <c r="P359" i="6" s="1"/>
  <c r="N956" i="6"/>
  <c r="O956" i="6" s="1"/>
  <c r="N983" i="6"/>
  <c r="O983" i="6" s="1"/>
  <c r="N903" i="6"/>
  <c r="P903" i="6" s="1"/>
  <c r="N835" i="6"/>
  <c r="O835" i="6" s="1"/>
  <c r="N641" i="6"/>
  <c r="P641" i="6" s="1"/>
  <c r="N622" i="6"/>
  <c r="O622" i="6" s="1"/>
  <c r="N487" i="6"/>
  <c r="P487" i="6" s="1"/>
  <c r="N940" i="6"/>
  <c r="P940" i="6" s="1"/>
  <c r="N812" i="6"/>
  <c r="P812" i="6" s="1"/>
  <c r="N545" i="6"/>
  <c r="P545" i="6" s="1"/>
  <c r="N673" i="6"/>
  <c r="O673" i="6" s="1"/>
  <c r="N310" i="6"/>
  <c r="P310" i="6" s="1"/>
  <c r="N968" i="6"/>
  <c r="P968" i="6" s="1"/>
  <c r="N450" i="6"/>
  <c r="P450" i="6" s="1"/>
  <c r="N277" i="6"/>
  <c r="P277" i="6" s="1"/>
  <c r="N718" i="6"/>
  <c r="P718" i="6" s="1"/>
  <c r="N970" i="6"/>
  <c r="P970" i="6" s="1"/>
  <c r="N586" i="6"/>
  <c r="P586" i="6" s="1"/>
  <c r="N614" i="6"/>
  <c r="P614" i="6" s="1"/>
  <c r="N598" i="6"/>
  <c r="P598" i="6" s="1"/>
  <c r="N570" i="6"/>
  <c r="P570" i="6" s="1"/>
  <c r="N538" i="6"/>
  <c r="P538" i="6" s="1"/>
  <c r="N528" i="6"/>
  <c r="P528" i="6" s="1"/>
  <c r="N662" i="6"/>
  <c r="P662" i="6" s="1"/>
  <c r="N501" i="6"/>
  <c r="O501" i="6" s="1"/>
  <c r="N913" i="6"/>
  <c r="P913" i="6" s="1"/>
  <c r="N129" i="6"/>
  <c r="O129" i="6" s="1"/>
  <c r="N77" i="6"/>
  <c r="P77" i="6" s="1"/>
  <c r="N883" i="6"/>
  <c r="O883" i="6" s="1"/>
  <c r="N815" i="6"/>
  <c r="P815" i="6" s="1"/>
  <c r="N783" i="6"/>
  <c r="P783" i="6" s="1"/>
  <c r="N847" i="6"/>
  <c r="P847" i="6" s="1"/>
  <c r="N750" i="6"/>
  <c r="P750" i="6" s="1"/>
  <c r="N668" i="6"/>
  <c r="O668" i="6" s="1"/>
  <c r="N649" i="6"/>
  <c r="O649" i="6" s="1"/>
  <c r="N600" i="6"/>
  <c r="O600" i="6" s="1"/>
  <c r="N496" i="6"/>
  <c r="O496" i="6" s="1"/>
  <c r="N466" i="6"/>
  <c r="O466" i="6" s="1"/>
  <c r="N442" i="6"/>
  <c r="P442" i="6" s="1"/>
  <c r="N410" i="6"/>
  <c r="O410" i="6" s="1"/>
  <c r="N378" i="6"/>
  <c r="P378" i="6" s="1"/>
  <c r="N897" i="6"/>
  <c r="O897" i="6" s="1"/>
  <c r="N889" i="6"/>
  <c r="P889" i="6" s="1"/>
  <c r="N774" i="6"/>
  <c r="O774" i="6" s="1"/>
  <c r="N648" i="6"/>
  <c r="O648" i="6" s="1"/>
  <c r="N580" i="6"/>
  <c r="O580" i="6" s="1"/>
  <c r="N548" i="6"/>
  <c r="P548" i="6" s="1"/>
  <c r="N508" i="6"/>
  <c r="O508" i="6" s="1"/>
  <c r="N457" i="6"/>
  <c r="O457" i="6" s="1"/>
  <c r="N425" i="6"/>
  <c r="P425" i="6" s="1"/>
  <c r="N393" i="6"/>
  <c r="O393" i="6" s="1"/>
  <c r="N255" i="6"/>
  <c r="P255" i="6" s="1"/>
  <c r="N199" i="6"/>
  <c r="O199" i="6" s="1"/>
  <c r="N175" i="6"/>
  <c r="P175" i="6" s="1"/>
  <c r="N149" i="6"/>
  <c r="O149" i="6" s="1"/>
  <c r="N34" i="6"/>
  <c r="P34" i="6" s="1"/>
  <c r="N377" i="6"/>
  <c r="O377" i="6" s="1"/>
  <c r="N345" i="6"/>
  <c r="P345" i="6" s="1"/>
  <c r="N325" i="6"/>
  <c r="O325" i="6" s="1"/>
  <c r="N357" i="6"/>
  <c r="P357" i="6" s="1"/>
  <c r="N291" i="6"/>
  <c r="P291" i="6" s="1"/>
  <c r="N259" i="6"/>
  <c r="O259" i="6" s="1"/>
  <c r="N211" i="6"/>
  <c r="O211" i="6" s="1"/>
  <c r="N153" i="6"/>
  <c r="O153" i="6" s="1"/>
  <c r="N121" i="6"/>
  <c r="O121" i="6" s="1"/>
  <c r="N89" i="6"/>
  <c r="O89" i="6" s="1"/>
  <c r="N130" i="6"/>
  <c r="O130" i="6" s="1"/>
  <c r="N53" i="6"/>
  <c r="P53" i="6" s="1"/>
  <c r="N994" i="6"/>
  <c r="P994" i="6" s="1"/>
  <c r="N656" i="6"/>
  <c r="O656" i="6" s="1"/>
  <c r="N540" i="6"/>
  <c r="P540" i="6" s="1"/>
  <c r="N503" i="6"/>
  <c r="P503" i="6" s="1"/>
  <c r="N989" i="6"/>
  <c r="O989" i="6" s="1"/>
  <c r="N879" i="6"/>
  <c r="O879" i="6" s="1"/>
  <c r="N778" i="6"/>
  <c r="P778" i="6" s="1"/>
  <c r="N657" i="6"/>
  <c r="P657" i="6" s="1"/>
  <c r="N504" i="6"/>
  <c r="P504" i="6" s="1"/>
  <c r="N472" i="6"/>
  <c r="P472" i="6" s="1"/>
  <c r="N369" i="6"/>
  <c r="P369" i="6" s="1"/>
  <c r="N219" i="6"/>
  <c r="P219" i="6" s="1"/>
  <c r="N106" i="6"/>
  <c r="P106" i="6" s="1"/>
  <c r="N283" i="6"/>
  <c r="P283" i="6" s="1"/>
  <c r="N157" i="6"/>
  <c r="P157" i="6" s="1"/>
  <c r="N97" i="6"/>
  <c r="P97" i="6" s="1"/>
  <c r="N78" i="6"/>
  <c r="P78" i="6" s="1"/>
  <c r="N902" i="6"/>
  <c r="P902" i="6" s="1"/>
  <c r="N825" i="6"/>
  <c r="P825" i="6" s="1"/>
  <c r="N667" i="6"/>
  <c r="P667" i="6" s="1"/>
  <c r="N484" i="6"/>
  <c r="P484" i="6" s="1"/>
  <c r="N386" i="6"/>
  <c r="P386" i="6" s="1"/>
  <c r="N273" i="6"/>
  <c r="P273" i="6" s="1"/>
  <c r="N999" i="6"/>
  <c r="P999" i="6" s="1"/>
  <c r="N959" i="6"/>
  <c r="P959" i="6" s="1"/>
  <c r="N877" i="6"/>
  <c r="P877" i="6" s="1"/>
  <c r="N738" i="6"/>
  <c r="P738" i="6" s="1"/>
  <c r="N366" i="6"/>
  <c r="P366" i="6" s="1"/>
  <c r="N235" i="6"/>
  <c r="P235" i="6" s="1"/>
  <c r="N845" i="6"/>
  <c r="O845" i="6" s="1"/>
  <c r="N171" i="6"/>
  <c r="P171" i="6" s="1"/>
  <c r="N473" i="6"/>
  <c r="P473" i="6" s="1"/>
  <c r="N188" i="6"/>
  <c r="P188" i="6" s="1"/>
  <c r="N849" i="6"/>
  <c r="P849" i="6" s="1"/>
  <c r="N289" i="6"/>
  <c r="P289" i="6" s="1"/>
  <c r="N592" i="6"/>
  <c r="P592" i="6" s="1"/>
  <c r="N298" i="6"/>
  <c r="P298" i="6" s="1"/>
  <c r="N446" i="6"/>
  <c r="P446" i="6" s="1"/>
  <c r="N240" i="6"/>
  <c r="P240" i="6" s="1"/>
  <c r="N807" i="6"/>
  <c r="P807" i="6" s="1"/>
  <c r="N823" i="6"/>
  <c r="O823" i="6" s="1"/>
  <c r="N524" i="6"/>
  <c r="P524" i="6" s="1"/>
  <c r="N43" i="6"/>
  <c r="P43" i="6" s="1"/>
  <c r="N589" i="6"/>
  <c r="P589" i="6" s="1"/>
  <c r="N909" i="6"/>
  <c r="O909" i="6" s="1"/>
  <c r="N640" i="6"/>
  <c r="P640" i="6" s="1"/>
  <c r="N415" i="6"/>
  <c r="P415" i="6" s="1"/>
  <c r="N17" i="6"/>
  <c r="P17" i="6" s="1"/>
  <c r="N13" i="6"/>
  <c r="P13" i="6" s="1"/>
  <c r="N14" i="6"/>
  <c r="P14" i="6" s="1"/>
  <c r="N9" i="6"/>
  <c r="O9" i="6" s="1"/>
  <c r="P189" i="6"/>
  <c r="O189" i="6"/>
  <c r="P944" i="6"/>
  <c r="O944" i="6"/>
  <c r="P312" i="6"/>
  <c r="O312" i="6"/>
  <c r="P383" i="6"/>
  <c r="O383" i="6"/>
  <c r="O500" i="6"/>
  <c r="P909" i="6"/>
  <c r="O10" i="6"/>
  <c r="P10" i="6"/>
  <c r="O790" i="6"/>
  <c r="P790" i="6"/>
  <c r="O707" i="6"/>
  <c r="P707" i="6"/>
  <c r="O672" i="6"/>
  <c r="P672" i="6"/>
  <c r="P612" i="6"/>
  <c r="O612" i="6"/>
  <c r="P474" i="6"/>
  <c r="O474" i="6"/>
  <c r="O261" i="6"/>
  <c r="P261" i="6"/>
  <c r="O987" i="6"/>
  <c r="P987" i="6"/>
  <c r="P952" i="6"/>
  <c r="O952" i="6"/>
  <c r="O839" i="6"/>
  <c r="P839" i="6"/>
  <c r="O755" i="6"/>
  <c r="P755" i="6"/>
  <c r="O630" i="6"/>
  <c r="P630" i="6"/>
  <c r="O385" i="6"/>
  <c r="P385" i="6"/>
  <c r="P945" i="6"/>
  <c r="O945" i="6"/>
  <c r="P165" i="6"/>
  <c r="O165" i="6"/>
  <c r="P313" i="6"/>
  <c r="O313" i="6"/>
  <c r="P764" i="6"/>
  <c r="O764" i="6"/>
  <c r="O938" i="6"/>
  <c r="P938" i="6"/>
  <c r="P851" i="6"/>
  <c r="O851" i="6"/>
  <c r="P209" i="6"/>
  <c r="O209" i="6"/>
  <c r="O799" i="6"/>
  <c r="P799" i="6"/>
  <c r="P814" i="6"/>
  <c r="O814" i="6"/>
  <c r="O636" i="6"/>
  <c r="P636" i="6"/>
  <c r="P901" i="6"/>
  <c r="O901" i="6"/>
  <c r="P803" i="6"/>
  <c r="O803" i="6"/>
  <c r="P532" i="6"/>
  <c r="O532" i="6"/>
  <c r="O441" i="6"/>
  <c r="P441" i="6"/>
  <c r="P390" i="6"/>
  <c r="O390" i="6"/>
  <c r="O275" i="6"/>
  <c r="P275" i="6"/>
  <c r="P243" i="6"/>
  <c r="O243" i="6"/>
  <c r="P137" i="6"/>
  <c r="O137" i="6"/>
  <c r="P105" i="6"/>
  <c r="O105" i="6"/>
  <c r="P86" i="6"/>
  <c r="O86" i="6"/>
  <c r="P25" i="6"/>
  <c r="O25" i="6"/>
  <c r="P6" i="6"/>
  <c r="O6" i="6"/>
  <c r="P98" i="6"/>
  <c r="O98" i="6"/>
  <c r="P18" i="6"/>
  <c r="O18" i="6"/>
  <c r="O795" i="6"/>
  <c r="P795" i="6"/>
  <c r="P507" i="6"/>
  <c r="O507" i="6"/>
  <c r="P488" i="6"/>
  <c r="O488" i="6"/>
  <c r="O421" i="6"/>
  <c r="P421" i="6"/>
  <c r="P350" i="6"/>
  <c r="O350" i="6"/>
  <c r="P430" i="6"/>
  <c r="O430" i="6"/>
  <c r="P373" i="6"/>
  <c r="O373" i="6"/>
  <c r="O365" i="6"/>
  <c r="P365" i="6"/>
  <c r="P287" i="6"/>
  <c r="O287" i="6"/>
  <c r="O42" i="6"/>
  <c r="P42" i="6"/>
  <c r="O93" i="6"/>
  <c r="P93" i="6"/>
  <c r="O26" i="6"/>
  <c r="P26" i="6"/>
  <c r="O173" i="6"/>
  <c r="P173" i="6"/>
  <c r="P780" i="6"/>
  <c r="O780" i="6"/>
  <c r="P27" i="6"/>
  <c r="O27" i="6"/>
  <c r="P716" i="6"/>
  <c r="O716" i="6"/>
  <c r="P833" i="6"/>
  <c r="O833" i="6"/>
  <c r="P743" i="6"/>
  <c r="O743" i="6"/>
  <c r="P671" i="6"/>
  <c r="O671" i="6"/>
  <c r="P431" i="6"/>
  <c r="O431" i="6"/>
  <c r="P204" i="6"/>
  <c r="O204" i="6"/>
  <c r="O827" i="6"/>
  <c r="P827" i="6"/>
  <c r="P447" i="6"/>
  <c r="O447" i="6"/>
  <c r="P875" i="6"/>
  <c r="O875" i="6"/>
  <c r="P767" i="6"/>
  <c r="O767" i="6"/>
  <c r="O779" i="6"/>
  <c r="P779" i="6"/>
  <c r="P480" i="6"/>
  <c r="O480" i="6"/>
  <c r="P426" i="6"/>
  <c r="O426" i="6"/>
  <c r="O394" i="6"/>
  <c r="P394" i="6"/>
  <c r="P893" i="6"/>
  <c r="O893" i="6"/>
  <c r="P191" i="6"/>
  <c r="O191" i="6"/>
  <c r="O66" i="6"/>
  <c r="P66" i="6"/>
  <c r="P341" i="6"/>
  <c r="O341" i="6"/>
  <c r="P300" i="6"/>
  <c r="O300" i="6"/>
  <c r="P131" i="6"/>
  <c r="O131" i="6"/>
  <c r="P79" i="6"/>
  <c r="O79" i="6"/>
  <c r="P143" i="6"/>
  <c r="O143" i="6"/>
  <c r="P588" i="6"/>
  <c r="O588" i="6"/>
  <c r="P334" i="6"/>
  <c r="O334" i="6"/>
  <c r="P213" i="6"/>
  <c r="O213" i="6"/>
  <c r="P700" i="6"/>
  <c r="O700" i="6"/>
  <c r="P236" i="6"/>
  <c r="O236" i="6"/>
  <c r="P176" i="6"/>
  <c r="O176" i="6"/>
  <c r="P723" i="6"/>
  <c r="O723" i="6"/>
  <c r="P517" i="6"/>
  <c r="O517" i="6"/>
  <c r="P205" i="6"/>
  <c r="O205" i="6"/>
  <c r="P427" i="6"/>
  <c r="O427" i="6"/>
  <c r="P37" i="6"/>
  <c r="O37" i="6"/>
  <c r="P11" i="6"/>
  <c r="O11" i="6"/>
  <c r="P698" i="6"/>
  <c r="O698" i="6"/>
  <c r="P682" i="6"/>
  <c r="O682" i="6"/>
  <c r="P398" i="6"/>
  <c r="O398" i="6"/>
  <c r="P267" i="6"/>
  <c r="O267" i="6"/>
  <c r="P155" i="6"/>
  <c r="O155" i="6"/>
  <c r="P61" i="6"/>
  <c r="O61" i="6"/>
  <c r="P556" i="6"/>
  <c r="O556" i="6"/>
  <c r="P401" i="6"/>
  <c r="O401" i="6"/>
  <c r="P382" i="6"/>
  <c r="O382" i="6"/>
  <c r="P720" i="6"/>
  <c r="O720" i="6"/>
  <c r="P296" i="6"/>
  <c r="O296" i="6"/>
  <c r="P147" i="6"/>
  <c r="O147" i="6"/>
  <c r="P451" i="6"/>
  <c r="O451" i="6"/>
  <c r="P311" i="6"/>
  <c r="O311" i="6"/>
  <c r="P192" i="6"/>
  <c r="O192" i="6"/>
  <c r="P127" i="6"/>
  <c r="O127" i="6"/>
  <c r="P841" i="6"/>
  <c r="O841" i="6"/>
  <c r="P499" i="6"/>
  <c r="O499" i="6"/>
  <c r="P85" i="6"/>
  <c r="O85" i="6"/>
  <c r="P70" i="6"/>
  <c r="O70" i="6"/>
  <c r="P41" i="6"/>
  <c r="O41" i="6"/>
  <c r="P417" i="6"/>
  <c r="O417" i="6"/>
  <c r="P565" i="6"/>
  <c r="O565" i="6"/>
  <c r="P281" i="6"/>
  <c r="O281" i="6"/>
  <c r="P339" i="6"/>
  <c r="O339" i="6"/>
  <c r="P75" i="6"/>
  <c r="O75" i="6"/>
  <c r="P936" i="6"/>
  <c r="O936" i="6"/>
  <c r="P751" i="6"/>
  <c r="O751" i="6"/>
  <c r="P483" i="6"/>
  <c r="O483" i="6"/>
  <c r="P461" i="6"/>
  <c r="O461" i="6"/>
  <c r="P397" i="6"/>
  <c r="O397" i="6"/>
  <c r="P422" i="6"/>
  <c r="O422" i="6"/>
  <c r="P247" i="6"/>
  <c r="O247" i="6"/>
  <c r="P146" i="6"/>
  <c r="O146" i="6"/>
  <c r="P374" i="6"/>
  <c r="O374" i="6"/>
  <c r="P342" i="6"/>
  <c r="O342" i="6"/>
  <c r="P306" i="6"/>
  <c r="O306" i="6"/>
  <c r="P227" i="6"/>
  <c r="O227" i="6"/>
  <c r="P179" i="6"/>
  <c r="O179" i="6"/>
  <c r="P203" i="6"/>
  <c r="O203" i="6"/>
  <c r="P29" i="6"/>
  <c r="O29" i="6"/>
  <c r="P927" i="6"/>
  <c r="O927" i="6"/>
  <c r="P690" i="6"/>
  <c r="O690" i="6"/>
  <c r="P197" i="6"/>
  <c r="O197" i="6"/>
  <c r="P634" i="6"/>
  <c r="O634" i="6"/>
  <c r="P185" i="6"/>
  <c r="O185" i="6"/>
  <c r="P39" i="6"/>
  <c r="O39" i="6"/>
  <c r="P788" i="6"/>
  <c r="L904" i="6"/>
  <c r="L828" i="6"/>
  <c r="N828" i="6" s="1"/>
  <c r="L884" i="6"/>
  <c r="N884" i="6" s="1"/>
  <c r="L872" i="6"/>
  <c r="N872" i="6" s="1"/>
  <c r="L850" i="6"/>
  <c r="N850" i="6" s="1"/>
  <c r="L809" i="6"/>
  <c r="N809" i="6" s="1"/>
  <c r="L777" i="6"/>
  <c r="N777" i="6" s="1"/>
  <c r="L709" i="6"/>
  <c r="N709" i="6" s="1"/>
  <c r="L620" i="6"/>
  <c r="L518" i="6"/>
  <c r="N518" i="6" s="1"/>
  <c r="L486" i="6"/>
  <c r="N486" i="6" s="1"/>
  <c r="L527" i="6"/>
  <c r="N527" i="6" s="1"/>
  <c r="L456" i="6"/>
  <c r="N456" i="6" s="1"/>
  <c r="L408" i="6"/>
  <c r="N408" i="6" s="1"/>
  <c r="L376" i="6"/>
  <c r="N376" i="6" s="1"/>
  <c r="L278" i="6"/>
  <c r="N278" i="6" s="1"/>
  <c r="L214" i="6"/>
  <c r="N214" i="6" s="1"/>
  <c r="L100" i="6"/>
  <c r="N100" i="6" s="1"/>
  <c r="L1000" i="6"/>
  <c r="N1000" i="6" s="1"/>
  <c r="L916" i="6"/>
  <c r="N916" i="6" s="1"/>
  <c r="L848" i="6"/>
  <c r="N848" i="6" s="1"/>
  <c r="L896" i="6"/>
  <c r="N896" i="6" s="1"/>
  <c r="L824" i="6"/>
  <c r="N824" i="6" s="1"/>
  <c r="L834" i="6"/>
  <c r="N834" i="6" s="1"/>
  <c r="L805" i="6"/>
  <c r="N805" i="6" s="1"/>
  <c r="L789" i="6"/>
  <c r="N789" i="6" s="1"/>
  <c r="L741" i="6"/>
  <c r="N741" i="6" s="1"/>
  <c r="L729" i="6"/>
  <c r="N729" i="6" s="1"/>
  <c r="L713" i="6"/>
  <c r="N713" i="6" s="1"/>
  <c r="L514" i="6"/>
  <c r="N514" i="6" s="1"/>
  <c r="L482" i="6"/>
  <c r="N482" i="6" s="1"/>
  <c r="L603" i="6"/>
  <c r="N603" i="6" s="1"/>
  <c r="L595" i="6"/>
  <c r="N595" i="6" s="1"/>
  <c r="L579" i="6"/>
  <c r="N579" i="6" s="1"/>
  <c r="L523" i="6"/>
  <c r="N523" i="6" s="1"/>
  <c r="L467" i="6"/>
  <c r="N467" i="6" s="1"/>
  <c r="L420" i="6"/>
  <c r="N420" i="6" s="1"/>
  <c r="L404" i="6"/>
  <c r="N404" i="6" s="1"/>
  <c r="L356" i="6"/>
  <c r="N356" i="6" s="1"/>
  <c r="L332" i="6"/>
  <c r="N332" i="6" s="1"/>
  <c r="L908" i="6"/>
  <c r="N908" i="6" s="1"/>
  <c r="L846" i="6"/>
  <c r="N846" i="6" s="1"/>
  <c r="L818" i="6"/>
  <c r="L880" i="6"/>
  <c r="N880" i="6" s="1"/>
  <c r="L844" i="6"/>
  <c r="N844" i="6" s="1"/>
  <c r="L868" i="6"/>
  <c r="N868" i="6" s="1"/>
  <c r="L860" i="6"/>
  <c r="N860" i="6" s="1"/>
  <c r="L852" i="6"/>
  <c r="N852" i="6" s="1"/>
  <c r="L830" i="6"/>
  <c r="N830" i="6" s="1"/>
  <c r="L817" i="6"/>
  <c r="N817" i="6" s="1"/>
  <c r="L801" i="6"/>
  <c r="N801" i="6" s="1"/>
  <c r="L785" i="6"/>
  <c r="N785" i="6" s="1"/>
  <c r="L753" i="6"/>
  <c r="N753" i="6" s="1"/>
  <c r="L737" i="6"/>
  <c r="N737" i="6" s="1"/>
  <c r="L733" i="6"/>
  <c r="N733" i="6" s="1"/>
  <c r="L717" i="6"/>
  <c r="N717" i="6" s="1"/>
  <c r="L701" i="6"/>
  <c r="N701" i="6" s="1"/>
  <c r="L526" i="6"/>
  <c r="N526" i="6" s="1"/>
  <c r="L510" i="6"/>
  <c r="N510" i="6" s="1"/>
  <c r="L494" i="6"/>
  <c r="N494" i="6" s="1"/>
  <c r="L551" i="6"/>
  <c r="N551" i="6" s="1"/>
  <c r="L535" i="6"/>
  <c r="N535" i="6" s="1"/>
  <c r="L519" i="6"/>
  <c r="N519" i="6" s="1"/>
  <c r="L432" i="6"/>
  <c r="N432" i="6" s="1"/>
  <c r="L416" i="6"/>
  <c r="N416" i="6" s="1"/>
  <c r="L400" i="6"/>
  <c r="N400" i="6" s="1"/>
  <c r="L384" i="6"/>
  <c r="N384" i="6" s="1"/>
  <c r="L352" i="6"/>
  <c r="N352" i="6" s="1"/>
  <c r="L336" i="6"/>
  <c r="N336" i="6" s="1"/>
  <c r="L996" i="6"/>
  <c r="N996" i="6" s="1"/>
  <c r="L988" i="6"/>
  <c r="N988" i="6" s="1"/>
  <c r="L892" i="6"/>
  <c r="N892" i="6" s="1"/>
  <c r="L919" i="6"/>
  <c r="L832" i="6"/>
  <c r="N832" i="6" s="1"/>
  <c r="L900" i="6"/>
  <c r="N900" i="6" s="1"/>
  <c r="L840" i="6"/>
  <c r="N840" i="6" s="1"/>
  <c r="L826" i="6"/>
  <c r="N826" i="6" s="1"/>
  <c r="L813" i="6"/>
  <c r="N813" i="6" s="1"/>
  <c r="L797" i="6"/>
  <c r="N797" i="6" s="1"/>
  <c r="L781" i="6"/>
  <c r="N781" i="6" s="1"/>
  <c r="L765" i="6"/>
  <c r="N765" i="6" s="1"/>
  <c r="L749" i="6"/>
  <c r="N749" i="6" s="1"/>
  <c r="L675" i="6"/>
  <c r="N675" i="6" s="1"/>
  <c r="L721" i="6"/>
  <c r="N721" i="6" s="1"/>
  <c r="L705" i="6"/>
  <c r="N705" i="6" s="1"/>
  <c r="L635" i="6"/>
  <c r="N635" i="6" s="1"/>
  <c r="L522" i="6"/>
  <c r="N522" i="6" s="1"/>
  <c r="L506" i="6"/>
  <c r="N506" i="6" s="1"/>
  <c r="L490" i="6"/>
  <c r="N490" i="6" s="1"/>
  <c r="L615" i="6"/>
  <c r="N615" i="6" s="1"/>
  <c r="L607" i="6"/>
  <c r="N607" i="6" s="1"/>
  <c r="L599" i="6"/>
  <c r="N599" i="6" s="1"/>
  <c r="L591" i="6"/>
  <c r="N591" i="6" s="1"/>
  <c r="L583" i="6"/>
  <c r="N583" i="6" s="1"/>
  <c r="L575" i="6"/>
  <c r="N575" i="6" s="1"/>
  <c r="L563" i="6"/>
  <c r="N563" i="6" s="1"/>
  <c r="L547" i="6"/>
  <c r="N547" i="6" s="1"/>
  <c r="L531" i="6"/>
  <c r="N531" i="6" s="1"/>
  <c r="L515" i="6"/>
  <c r="N515" i="6" s="1"/>
  <c r="L471" i="6"/>
  <c r="N471" i="6" s="1"/>
  <c r="L463" i="6"/>
  <c r="N463" i="6" s="1"/>
  <c r="L460" i="6"/>
  <c r="N460" i="6" s="1"/>
  <c r="L444" i="6"/>
  <c r="N444" i="6" s="1"/>
  <c r="L428" i="6"/>
  <c r="N428" i="6" s="1"/>
  <c r="L412" i="6"/>
  <c r="N412" i="6" s="1"/>
  <c r="L396" i="6"/>
  <c r="N396" i="6" s="1"/>
  <c r="L380" i="6"/>
  <c r="N380" i="6" s="1"/>
  <c r="L364" i="6"/>
  <c r="L348" i="6"/>
  <c r="N348" i="6" s="1"/>
  <c r="L328" i="6"/>
  <c r="N328" i="6" s="1"/>
  <c r="L320" i="6"/>
  <c r="L282" i="6"/>
  <c r="N282" i="6" s="1"/>
  <c r="L266" i="6"/>
  <c r="N266" i="6" s="1"/>
  <c r="L250" i="6"/>
  <c r="N250" i="6" s="1"/>
  <c r="L234" i="6"/>
  <c r="N234" i="6" s="1"/>
  <c r="L218" i="6"/>
  <c r="N218" i="6" s="1"/>
  <c r="L202" i="6"/>
  <c r="N202" i="6" s="1"/>
  <c r="L186" i="6"/>
  <c r="N186" i="6" s="1"/>
  <c r="L152" i="6"/>
  <c r="N152" i="6" s="1"/>
  <c r="L136" i="6"/>
  <c r="N136" i="6" s="1"/>
  <c r="L120" i="6"/>
  <c r="N120" i="6" s="1"/>
  <c r="L104" i="6"/>
  <c r="N104" i="6" s="1"/>
  <c r="L88" i="6"/>
  <c r="N88" i="6" s="1"/>
  <c r="L72" i="6"/>
  <c r="N72" i="6" s="1"/>
  <c r="L56" i="6"/>
  <c r="N56" i="6" s="1"/>
  <c r="L40" i="6"/>
  <c r="N40" i="6" s="1"/>
  <c r="L24" i="6"/>
  <c r="N24" i="6" s="1"/>
  <c r="L974" i="6"/>
  <c r="N974" i="6" s="1"/>
  <c r="L954" i="6"/>
  <c r="N954" i="6" s="1"/>
  <c r="L942" i="6"/>
  <c r="N942" i="6" s="1"/>
  <c r="L922" i="6"/>
  <c r="L967" i="6"/>
  <c r="N967" i="6" s="1"/>
  <c r="L929" i="6"/>
  <c r="L886" i="6"/>
  <c r="L695" i="6"/>
  <c r="L894" i="6"/>
  <c r="N894" i="6" s="1"/>
  <c r="L626" i="6"/>
  <c r="N626" i="6" s="1"/>
  <c r="L863" i="6"/>
  <c r="L715" i="6"/>
  <c r="L687" i="6"/>
  <c r="L633" i="6"/>
  <c r="N633" i="6" s="1"/>
  <c r="L581" i="6"/>
  <c r="L792" i="6"/>
  <c r="N792" i="6" s="1"/>
  <c r="L704" i="6"/>
  <c r="L686" i="6"/>
  <c r="N686" i="6" s="1"/>
  <c r="L643" i="6"/>
  <c r="L387" i="6"/>
  <c r="N387" i="6" s="1"/>
  <c r="L180" i="6"/>
  <c r="L309" i="6"/>
  <c r="L284" i="6"/>
  <c r="L497" i="6"/>
  <c r="L307" i="6"/>
  <c r="L232" i="6"/>
  <c r="L184" i="6"/>
  <c r="L163" i="6"/>
  <c r="N163" i="6" s="1"/>
  <c r="L951" i="6"/>
  <c r="L933" i="6"/>
  <c r="L871" i="6"/>
  <c r="L628" i="6"/>
  <c r="L542" i="6"/>
  <c r="L505" i="6"/>
  <c r="L465" i="6"/>
  <c r="L419" i="6"/>
  <c r="L395" i="6"/>
  <c r="L964" i="6"/>
  <c r="L854" i="6"/>
  <c r="N854" i="6" s="1"/>
  <c r="L728" i="6"/>
  <c r="L623" i="6"/>
  <c r="L529" i="6"/>
  <c r="L435" i="6"/>
  <c r="L411" i="6"/>
  <c r="L347" i="6"/>
  <c r="L319" i="6"/>
  <c r="L485" i="6"/>
  <c r="L318" i="6"/>
  <c r="N318" i="6" s="1"/>
  <c r="L256" i="6"/>
  <c r="L172" i="6"/>
  <c r="L115" i="6"/>
  <c r="L47" i="6"/>
  <c r="L23" i="6"/>
  <c r="L578" i="6"/>
  <c r="L241" i="6"/>
  <c r="L162" i="6"/>
  <c r="L135" i="6"/>
  <c r="L35" i="6"/>
  <c r="L960" i="6"/>
  <c r="L756" i="6"/>
  <c r="L696" i="6"/>
  <c r="L680" i="6"/>
  <c r="L265" i="6"/>
  <c r="L253" i="6"/>
  <c r="L67" i="6"/>
  <c r="L19" i="6"/>
  <c r="L740" i="6"/>
  <c r="L691" i="6"/>
  <c r="L566" i="6"/>
  <c r="L293" i="6"/>
  <c r="L237" i="6"/>
  <c r="L225" i="6"/>
  <c r="L123" i="6"/>
  <c r="L91" i="6"/>
  <c r="L914" i="6"/>
  <c r="L876" i="6"/>
  <c r="N876" i="6" s="1"/>
  <c r="L864" i="6"/>
  <c r="N864" i="6" s="1"/>
  <c r="L793" i="6"/>
  <c r="N793" i="6" s="1"/>
  <c r="L559" i="6"/>
  <c r="N559" i="6" s="1"/>
  <c r="L424" i="6"/>
  <c r="N424" i="6" s="1"/>
  <c r="L360" i="6"/>
  <c r="N360" i="6" s="1"/>
  <c r="L230" i="6"/>
  <c r="N230" i="6" s="1"/>
  <c r="L182" i="6"/>
  <c r="L148" i="6"/>
  <c r="N148" i="6" s="1"/>
  <c r="L116" i="6"/>
  <c r="N116" i="6" s="1"/>
  <c r="L68" i="6"/>
  <c r="N68" i="6" s="1"/>
  <c r="L52" i="6"/>
  <c r="N52" i="6" s="1"/>
  <c r="L36" i="6"/>
  <c r="N36" i="6" s="1"/>
  <c r="L20" i="6"/>
  <c r="N20" i="6" s="1"/>
  <c r="L174" i="6"/>
  <c r="L981" i="6"/>
  <c r="L963" i="6"/>
  <c r="N963" i="6" s="1"/>
  <c r="L949" i="6"/>
  <c r="L931" i="6"/>
  <c r="N931" i="6" s="1"/>
  <c r="L941" i="6"/>
  <c r="L921" i="6"/>
  <c r="L866" i="6"/>
  <c r="L719" i="6"/>
  <c r="L995" i="6"/>
  <c r="L890" i="6"/>
  <c r="N890" i="6" s="1"/>
  <c r="L674" i="6"/>
  <c r="N674" i="6" s="1"/>
  <c r="L948" i="6"/>
  <c r="L744" i="6"/>
  <c r="N744" i="6" s="1"/>
  <c r="L736" i="6"/>
  <c r="L710" i="6"/>
  <c r="L681" i="6"/>
  <c r="L663" i="6"/>
  <c r="L647" i="6"/>
  <c r="L597" i="6"/>
  <c r="L573" i="6"/>
  <c r="L557" i="6"/>
  <c r="L541" i="6"/>
  <c r="L819" i="6"/>
  <c r="L739" i="6"/>
  <c r="L702" i="6"/>
  <c r="L684" i="6"/>
  <c r="L659" i="6"/>
  <c r="L632" i="6"/>
  <c r="L593" i="6"/>
  <c r="L553" i="6"/>
  <c r="N553" i="6" s="1"/>
  <c r="L212" i="6"/>
  <c r="L196" i="6"/>
  <c r="L322" i="6"/>
  <c r="N322" i="6" s="1"/>
  <c r="L305" i="6"/>
  <c r="L280" i="6"/>
  <c r="L248" i="6"/>
  <c r="L201" i="6"/>
  <c r="N201" i="6" s="1"/>
  <c r="L978" i="6"/>
  <c r="N978" i="6" s="1"/>
  <c r="L950" i="6"/>
  <c r="N950" i="6" s="1"/>
  <c r="L926" i="6"/>
  <c r="L867" i="6"/>
  <c r="L816" i="6"/>
  <c r="L784" i="6"/>
  <c r="L752" i="6"/>
  <c r="L624" i="6"/>
  <c r="L601" i="6"/>
  <c r="L569" i="6"/>
  <c r="L459" i="6"/>
  <c r="L355" i="6"/>
  <c r="L939" i="6"/>
  <c r="L726" i="6"/>
  <c r="L655" i="6"/>
  <c r="L525" i="6"/>
  <c r="L375" i="6"/>
  <c r="L367" i="6"/>
  <c r="L343" i="6"/>
  <c r="L292" i="6"/>
  <c r="L399" i="6"/>
  <c r="L308" i="6"/>
  <c r="L168" i="6"/>
  <c r="L285" i="6"/>
  <c r="L220" i="6"/>
  <c r="L159" i="6"/>
  <c r="N159" i="6" s="1"/>
  <c r="L99" i="6"/>
  <c r="L476" i="6"/>
  <c r="N476" i="6" s="1"/>
  <c r="L379" i="6"/>
  <c r="L821" i="6"/>
  <c r="L685" i="6"/>
  <c r="L639" i="6"/>
  <c r="L618" i="6"/>
  <c r="L562" i="6"/>
  <c r="L493" i="6"/>
  <c r="L407" i="6"/>
  <c r="L391" i="6"/>
  <c r="L288" i="6"/>
  <c r="L221" i="6"/>
  <c r="L119" i="6"/>
  <c r="L910" i="6"/>
  <c r="N910" i="6" s="1"/>
  <c r="L836" i="6"/>
  <c r="N836" i="6" s="1"/>
  <c r="L745" i="6"/>
  <c r="N745" i="6" s="1"/>
  <c r="L502" i="6"/>
  <c r="N502" i="6" s="1"/>
  <c r="L571" i="6"/>
  <c r="N571" i="6" s="1"/>
  <c r="L478" i="6"/>
  <c r="N478" i="6" s="1"/>
  <c r="L440" i="6"/>
  <c r="N440" i="6" s="1"/>
  <c r="L344" i="6"/>
  <c r="N344" i="6" s="1"/>
  <c r="L262" i="6"/>
  <c r="N262" i="6" s="1"/>
  <c r="L198" i="6"/>
  <c r="N198" i="6" s="1"/>
  <c r="L132" i="6"/>
  <c r="N132" i="6" s="1"/>
  <c r="L984" i="6"/>
  <c r="L757" i="6"/>
  <c r="N757" i="6" s="1"/>
  <c r="L498" i="6"/>
  <c r="N498" i="6" s="1"/>
  <c r="L611" i="6"/>
  <c r="N611" i="6" s="1"/>
  <c r="L539" i="6"/>
  <c r="N539" i="6" s="1"/>
  <c r="L436" i="6"/>
  <c r="N436" i="6" s="1"/>
  <c r="L372" i="6"/>
  <c r="N372" i="6" s="1"/>
  <c r="L324" i="6"/>
  <c r="N324" i="6" s="1"/>
  <c r="L290" i="6"/>
  <c r="N290" i="6" s="1"/>
  <c r="L274" i="6"/>
  <c r="N274" i="6" s="1"/>
  <c r="L258" i="6"/>
  <c r="N258" i="6" s="1"/>
  <c r="L242" i="6"/>
  <c r="N242" i="6" s="1"/>
  <c r="L226" i="6"/>
  <c r="N226" i="6" s="1"/>
  <c r="L210" i="6"/>
  <c r="N210" i="6" s="1"/>
  <c r="L194" i="6"/>
  <c r="N194" i="6" s="1"/>
  <c r="L178" i="6"/>
  <c r="N178" i="6" s="1"/>
  <c r="L158" i="6"/>
  <c r="L144" i="6"/>
  <c r="N144" i="6" s="1"/>
  <c r="L128" i="6"/>
  <c r="N128" i="6" s="1"/>
  <c r="L112" i="6"/>
  <c r="N112" i="6" s="1"/>
  <c r="L96" i="6"/>
  <c r="N96" i="6" s="1"/>
  <c r="L80" i="6"/>
  <c r="N80" i="6" s="1"/>
  <c r="L64" i="6"/>
  <c r="N64" i="6" s="1"/>
  <c r="L48" i="6"/>
  <c r="N48" i="6" s="1"/>
  <c r="L32" i="6"/>
  <c r="N32" i="6" s="1"/>
  <c r="L16" i="6"/>
  <c r="N16" i="6" s="1"/>
  <c r="L962" i="6"/>
  <c r="N962" i="6" s="1"/>
  <c r="L930" i="6"/>
  <c r="N930" i="6" s="1"/>
  <c r="L961" i="6"/>
  <c r="L935" i="6"/>
  <c r="L714" i="6"/>
  <c r="L985" i="6"/>
  <c r="N985" i="6" s="1"/>
  <c r="L658" i="6"/>
  <c r="N658" i="6" s="1"/>
  <c r="L808" i="6"/>
  <c r="N808" i="6" s="1"/>
  <c r="L842" i="6"/>
  <c r="L768" i="6"/>
  <c r="L734" i="6"/>
  <c r="L697" i="6"/>
  <c r="L679" i="6"/>
  <c r="L907" i="6"/>
  <c r="L735" i="6"/>
  <c r="L694" i="6"/>
  <c r="N694" i="6" s="1"/>
  <c r="L678" i="6"/>
  <c r="N678" i="6" s="1"/>
  <c r="L629" i="6"/>
  <c r="N629" i="6" s="1"/>
  <c r="L228" i="6"/>
  <c r="L167" i="6"/>
  <c r="N167" i="6" s="1"/>
  <c r="L303" i="6"/>
  <c r="L582" i="6"/>
  <c r="L217" i="6"/>
  <c r="N217" i="6" s="1"/>
  <c r="L200" i="6"/>
  <c r="L170" i="6"/>
  <c r="L87" i="6"/>
  <c r="N87" i="6" s="1"/>
  <c r="L965" i="6"/>
  <c r="L946" i="6"/>
  <c r="L917" i="6"/>
  <c r="N917" i="6" s="1"/>
  <c r="L857" i="6"/>
  <c r="N857" i="6" s="1"/>
  <c r="L708" i="6"/>
  <c r="L549" i="6"/>
  <c r="L509" i="6"/>
  <c r="L423" i="6"/>
  <c r="L971" i="6"/>
  <c r="L937" i="6"/>
  <c r="L650" i="6"/>
  <c r="L605" i="6"/>
  <c r="L521" i="6"/>
  <c r="L477" i="6"/>
  <c r="L439" i="6"/>
  <c r="L331" i="6"/>
  <c r="L329" i="6"/>
  <c r="N329" i="6" s="1"/>
  <c r="L304" i="6"/>
  <c r="L249" i="6"/>
  <c r="L181" i="6"/>
  <c r="L166" i="6"/>
  <c r="L111" i="6"/>
  <c r="L51" i="6"/>
  <c r="L208" i="6"/>
  <c r="L31" i="6"/>
  <c r="L925" i="6"/>
  <c r="L688" i="6"/>
  <c r="L363" i="6"/>
  <c r="L269" i="6"/>
  <c r="L193" i="6"/>
  <c r="L63" i="6"/>
  <c r="L15" i="6"/>
  <c r="L804" i="6"/>
  <c r="L323" i="6"/>
  <c r="L276" i="6"/>
  <c r="L164" i="6"/>
  <c r="L107" i="6"/>
  <c r="L856" i="6"/>
  <c r="N856" i="6" s="1"/>
  <c r="L761" i="6"/>
  <c r="N761" i="6" s="1"/>
  <c r="L725" i="6"/>
  <c r="N725" i="6" s="1"/>
  <c r="L631" i="6"/>
  <c r="N631" i="6" s="1"/>
  <c r="L543" i="6"/>
  <c r="L392" i="6"/>
  <c r="N392" i="6" s="1"/>
  <c r="L294" i="6"/>
  <c r="N294" i="6" s="1"/>
  <c r="L246" i="6"/>
  <c r="N246" i="6" s="1"/>
  <c r="L84" i="6"/>
  <c r="N84" i="6" s="1"/>
  <c r="L992" i="6"/>
  <c r="N992" i="6" s="1"/>
  <c r="L906" i="6"/>
  <c r="N906" i="6" s="1"/>
  <c r="L822" i="6"/>
  <c r="L773" i="6"/>
  <c r="L627" i="6"/>
  <c r="N627" i="6" s="1"/>
  <c r="L619" i="6"/>
  <c r="N619" i="6" s="1"/>
  <c r="L587" i="6"/>
  <c r="N587" i="6" s="1"/>
  <c r="L555" i="6"/>
  <c r="N555" i="6" s="1"/>
  <c r="L452" i="6"/>
  <c r="N452" i="6" s="1"/>
  <c r="L388" i="6"/>
  <c r="N388" i="6" s="1"/>
  <c r="L340" i="6"/>
  <c r="N340" i="6" s="1"/>
  <c r="L820" i="6"/>
  <c r="L888" i="6"/>
  <c r="N888" i="6" s="1"/>
  <c r="L769" i="6"/>
  <c r="L567" i="6"/>
  <c r="N567" i="6" s="1"/>
  <c r="L448" i="6"/>
  <c r="N448" i="6" s="1"/>
  <c r="L368" i="6"/>
  <c r="N368" i="6" s="1"/>
  <c r="L316" i="6"/>
  <c r="N316" i="6" s="1"/>
  <c r="L286" i="6"/>
  <c r="N286" i="6" s="1"/>
  <c r="L270" i="6"/>
  <c r="L254" i="6"/>
  <c r="N254" i="6" s="1"/>
  <c r="L238" i="6"/>
  <c r="N238" i="6" s="1"/>
  <c r="L222" i="6"/>
  <c r="N222" i="6" s="1"/>
  <c r="L206" i="6"/>
  <c r="N206" i="6" s="1"/>
  <c r="L190" i="6"/>
  <c r="N190" i="6" s="1"/>
  <c r="L156" i="6"/>
  <c r="N156" i="6" s="1"/>
  <c r="L140" i="6"/>
  <c r="N140" i="6" s="1"/>
  <c r="L124" i="6"/>
  <c r="L108" i="6"/>
  <c r="N108" i="6" s="1"/>
  <c r="L92" i="6"/>
  <c r="N92" i="6" s="1"/>
  <c r="L76" i="6"/>
  <c r="N76" i="6" s="1"/>
  <c r="L60" i="6"/>
  <c r="N60" i="6" s="1"/>
  <c r="L44" i="6"/>
  <c r="N44" i="6" s="1"/>
  <c r="L28" i="6"/>
  <c r="N28" i="6" s="1"/>
  <c r="L993" i="6"/>
  <c r="N993" i="6" s="1"/>
  <c r="L975" i="6"/>
  <c r="L955" i="6"/>
  <c r="L943" i="6"/>
  <c r="L923" i="6"/>
  <c r="L973" i="6"/>
  <c r="L953" i="6"/>
  <c r="L912" i="6"/>
  <c r="L858" i="6"/>
  <c r="L731" i="6"/>
  <c r="L703" i="6"/>
  <c r="L898" i="6"/>
  <c r="L642" i="6"/>
  <c r="N642" i="6" s="1"/>
  <c r="L980" i="6"/>
  <c r="L776" i="6"/>
  <c r="L800" i="6"/>
  <c r="L727" i="6"/>
  <c r="L689" i="6"/>
  <c r="L859" i="6"/>
  <c r="L760" i="6"/>
  <c r="L692" i="6"/>
  <c r="L609" i="6"/>
  <c r="L577" i="6"/>
  <c r="L537" i="6"/>
  <c r="N537" i="6" s="1"/>
  <c r="L481" i="6"/>
  <c r="N481" i="6" s="1"/>
  <c r="L260" i="6"/>
  <c r="L244" i="6"/>
  <c r="L161" i="6"/>
  <c r="L513" i="6"/>
  <c r="L330" i="6"/>
  <c r="N330" i="6" s="1"/>
  <c r="L314" i="6"/>
  <c r="N314" i="6" s="1"/>
  <c r="L268" i="6"/>
  <c r="L550" i="6"/>
  <c r="L299" i="6"/>
  <c r="L264" i="6"/>
  <c r="L233" i="6"/>
  <c r="N233" i="6" s="1"/>
  <c r="L216" i="6"/>
  <c r="L55" i="6"/>
  <c r="N55" i="6" s="1"/>
  <c r="L958" i="6"/>
  <c r="L911" i="6"/>
  <c r="N911" i="6" s="1"/>
  <c r="L838" i="6"/>
  <c r="L706" i="6"/>
  <c r="L651" i="6"/>
  <c r="L606" i="6"/>
  <c r="L574" i="6"/>
  <c r="L969" i="6"/>
  <c r="L932" i="6"/>
  <c r="L625" i="6"/>
  <c r="N625" i="6" s="1"/>
  <c r="L561" i="6"/>
  <c r="L475" i="6"/>
  <c r="L371" i="6"/>
  <c r="L712" i="6"/>
  <c r="L327" i="6"/>
  <c r="L297" i="6"/>
  <c r="L224" i="6"/>
  <c r="L177" i="6"/>
  <c r="L151" i="6"/>
  <c r="L646" i="6"/>
  <c r="L252" i="6"/>
  <c r="L95" i="6"/>
  <c r="L71" i="6"/>
  <c r="L920" i="6"/>
  <c r="L257" i="6"/>
  <c r="L693" i="6"/>
  <c r="L677" i="6"/>
  <c r="L613" i="6"/>
  <c r="L558" i="6"/>
  <c r="L489" i="6"/>
  <c r="L403" i="6"/>
  <c r="L315" i="6"/>
  <c r="L272" i="6"/>
  <c r="L229" i="6"/>
  <c r="L160" i="6"/>
  <c r="L103" i="6"/>
  <c r="L7" i="6"/>
  <c r="N7" i="6" s="1"/>
  <c r="L8" i="6"/>
  <c r="N8" i="6" s="1"/>
  <c r="L5" i="6"/>
  <c r="L12" i="6"/>
  <c r="P998" i="6"/>
  <c r="P997" i="6" l="1"/>
  <c r="P730" i="6"/>
  <c r="P333" i="6"/>
  <c r="P861" i="6"/>
  <c r="P321" i="6"/>
  <c r="P479" i="6"/>
  <c r="P802" i="6"/>
  <c r="P576" i="6"/>
  <c r="P139" i="6"/>
  <c r="P853" i="6"/>
  <c r="P882" i="6"/>
  <c r="P966" i="6"/>
  <c r="O782" i="6"/>
  <c r="O711" i="6"/>
  <c r="P934" i="6"/>
  <c r="P986" i="6"/>
  <c r="P50" i="6"/>
  <c r="P990" i="6"/>
  <c r="P989" i="6"/>
  <c r="O277" i="6"/>
  <c r="P798" i="6"/>
  <c r="P895" i="6"/>
  <c r="P806" i="6"/>
  <c r="O468" i="6"/>
  <c r="O837" i="6"/>
  <c r="P429" i="6"/>
  <c r="O142" i="6"/>
  <c r="O585" i="6"/>
  <c r="O775" i="6"/>
  <c r="P118" i="6"/>
  <c r="O169" i="6"/>
  <c r="P608" i="6"/>
  <c r="P656" i="6"/>
  <c r="O815" i="6"/>
  <c r="P183" i="6"/>
  <c r="O970" i="6"/>
  <c r="O957" i="6"/>
  <c r="P645" i="6"/>
  <c r="O469" i="6"/>
  <c r="P600" i="6"/>
  <c r="P94" i="6"/>
  <c r="P835" i="6"/>
  <c r="P21" i="6"/>
  <c r="O947" i="6"/>
  <c r="P377" i="6"/>
  <c r="P414" i="6"/>
  <c r="P381" i="6"/>
  <c r="O552" i="6"/>
  <c r="P501" i="6"/>
  <c r="P495" i="6"/>
  <c r="O940" i="6"/>
  <c r="P747" i="6"/>
  <c r="O443" i="6"/>
  <c r="P361" i="6"/>
  <c r="P83" i="6"/>
  <c r="P121" i="6"/>
  <c r="P251" i="6"/>
  <c r="O810" i="6"/>
  <c r="O544" i="6"/>
  <c r="P956" i="6"/>
  <c r="P466" i="6"/>
  <c r="O335" i="6"/>
  <c r="P45" i="6"/>
  <c r="P972" i="6"/>
  <c r="O928" i="6"/>
  <c r="P101" i="6"/>
  <c r="O843" i="6"/>
  <c r="P766" i="6"/>
  <c r="P82" i="6"/>
  <c r="P829" i="6"/>
  <c r="P746" i="6"/>
  <c r="P114" i="6"/>
  <c r="P413" i="6"/>
  <c r="O847" i="6"/>
  <c r="P59" i="6"/>
  <c r="P774" i="6"/>
  <c r="P453" i="6"/>
  <c r="P150" i="6"/>
  <c r="O351" i="6"/>
  <c r="O596" i="6"/>
  <c r="P568" i="6"/>
  <c r="O564" i="6"/>
  <c r="P259" i="6"/>
  <c r="H3" i="6"/>
  <c r="H2" i="6"/>
  <c r="P153" i="6"/>
  <c r="P622" i="6"/>
  <c r="O812" i="6"/>
  <c r="P742" i="6"/>
  <c r="O301" i="6"/>
  <c r="O786" i="6"/>
  <c r="P454" i="6"/>
  <c r="P823" i="6"/>
  <c r="P885" i="6"/>
  <c r="P279" i="6"/>
  <c r="O771" i="6"/>
  <c r="P883" i="6"/>
  <c r="P302" i="6"/>
  <c r="O188" i="6"/>
  <c r="P457" i="6"/>
  <c r="P438" i="6"/>
  <c r="P458" i="6"/>
  <c r="O862" i="6"/>
  <c r="P653" i="6"/>
  <c r="P546" i="6"/>
  <c r="P433" i="6"/>
  <c r="O976" i="6"/>
  <c r="O641" i="6"/>
  <c r="P496" i="6"/>
  <c r="P649" i="6"/>
  <c r="O903" i="6"/>
  <c r="P654" i="6"/>
  <c r="P865" i="6"/>
  <c r="O113" i="6"/>
  <c r="O748" i="6"/>
  <c r="P811" i="6"/>
  <c r="O617" i="6"/>
  <c r="P129" i="6"/>
  <c r="P325" i="6"/>
  <c r="O171" i="6"/>
  <c r="P154" i="6"/>
  <c r="P199" i="6"/>
  <c r="P664" i="6"/>
  <c r="P130" i="6"/>
  <c r="P393" i="6"/>
  <c r="P905" i="6"/>
  <c r="P445" i="6"/>
  <c r="O667" i="6"/>
  <c r="O732" i="6"/>
  <c r="O772" i="6"/>
  <c r="O370" i="6"/>
  <c r="P533" i="6"/>
  <c r="O43" i="6"/>
  <c r="P317" i="6"/>
  <c r="P661" i="6"/>
  <c r="P149" i="6"/>
  <c r="O464" i="6"/>
  <c r="P38" i="6"/>
  <c r="P69" i="6"/>
  <c r="P878" i="6"/>
  <c r="P869" i="6"/>
  <c r="P470" i="6"/>
  <c r="P897" i="6"/>
  <c r="O887" i="6"/>
  <c r="O425" i="6"/>
  <c r="P354" i="6"/>
  <c r="P89" i="6"/>
  <c r="P665" i="6"/>
  <c r="O545" i="6"/>
  <c r="O918" i="6"/>
  <c r="I2" i="6"/>
  <c r="J2" i="6" s="1"/>
  <c r="I3" i="6"/>
  <c r="J3" i="6" s="1"/>
  <c r="L3" i="6" s="1"/>
  <c r="N3" i="6" s="1"/>
  <c r="O239" i="6"/>
  <c r="O683" i="6"/>
  <c r="O770" i="6"/>
  <c r="P754" i="6"/>
  <c r="P982" i="6"/>
  <c r="P879" i="6"/>
  <c r="P668" i="6"/>
  <c r="O796" i="6"/>
  <c r="P530" i="6"/>
  <c r="O586" i="6"/>
  <c r="P353" i="6"/>
  <c r="N160" i="6"/>
  <c r="O160" i="6" s="1"/>
  <c r="N920" i="6"/>
  <c r="O920" i="6" s="1"/>
  <c r="N969" i="6"/>
  <c r="O969" i="6" s="1"/>
  <c r="N958" i="6"/>
  <c r="O958" i="6" s="1"/>
  <c r="N577" i="6"/>
  <c r="O577" i="6" s="1"/>
  <c r="N703" i="6"/>
  <c r="O703" i="6" s="1"/>
  <c r="N734" i="6"/>
  <c r="O734" i="6" s="1"/>
  <c r="N961" i="6"/>
  <c r="O961" i="6" s="1"/>
  <c r="N639" i="6"/>
  <c r="O639" i="6" s="1"/>
  <c r="N525" i="6"/>
  <c r="O525" i="6" s="1"/>
  <c r="N684" i="6"/>
  <c r="O684" i="6" s="1"/>
  <c r="N921" i="6"/>
  <c r="O921" i="6" s="1"/>
  <c r="N566" i="6"/>
  <c r="O566" i="6" s="1"/>
  <c r="N135" i="6"/>
  <c r="O135" i="6" s="1"/>
  <c r="N347" i="6"/>
  <c r="O347" i="6" s="1"/>
  <c r="N623" i="6"/>
  <c r="O623" i="6" s="1"/>
  <c r="N951" i="6"/>
  <c r="O951" i="6" s="1"/>
  <c r="N180" i="6"/>
  <c r="P180" i="6" s="1"/>
  <c r="N364" i="6"/>
  <c r="O364" i="6" s="1"/>
  <c r="N272" i="6"/>
  <c r="O272" i="6" s="1"/>
  <c r="N693" i="6"/>
  <c r="O693" i="6" s="1"/>
  <c r="N95" i="6"/>
  <c r="O95" i="6" s="1"/>
  <c r="N177" i="6"/>
  <c r="O177" i="6" s="1"/>
  <c r="N712" i="6"/>
  <c r="O712" i="6" s="1"/>
  <c r="N606" i="6"/>
  <c r="O606" i="6" s="1"/>
  <c r="N838" i="6"/>
  <c r="O838" i="6" s="1"/>
  <c r="N216" i="6"/>
  <c r="O216" i="6" s="1"/>
  <c r="N550" i="6"/>
  <c r="O550" i="6" s="1"/>
  <c r="N513" i="6"/>
  <c r="O513" i="6" s="1"/>
  <c r="N692" i="6"/>
  <c r="P692" i="6" s="1"/>
  <c r="N727" i="6"/>
  <c r="O727" i="6" s="1"/>
  <c r="N973" i="6"/>
  <c r="O973" i="6" s="1"/>
  <c r="N975" i="6"/>
  <c r="O975" i="6" s="1"/>
  <c r="N124" i="6"/>
  <c r="P124" i="6" s="1"/>
  <c r="N270" i="6"/>
  <c r="O270" i="6" s="1"/>
  <c r="N820" i="6"/>
  <c r="P820" i="6" s="1"/>
  <c r="N276" i="6"/>
  <c r="O276" i="6" s="1"/>
  <c r="N63" i="6"/>
  <c r="O63" i="6" s="1"/>
  <c r="N688" i="6"/>
  <c r="O688" i="6" s="1"/>
  <c r="N51" i="6"/>
  <c r="O51" i="6" s="1"/>
  <c r="N249" i="6"/>
  <c r="O249" i="6" s="1"/>
  <c r="N439" i="6"/>
  <c r="O439" i="6" s="1"/>
  <c r="N650" i="6"/>
  <c r="O650" i="6" s="1"/>
  <c r="N509" i="6"/>
  <c r="O509" i="6" s="1"/>
  <c r="N170" i="6"/>
  <c r="O170" i="6" s="1"/>
  <c r="N303" i="6"/>
  <c r="O303" i="6" s="1"/>
  <c r="N679" i="6"/>
  <c r="O679" i="6" s="1"/>
  <c r="N842" i="6"/>
  <c r="O842" i="6" s="1"/>
  <c r="N714" i="6"/>
  <c r="O714" i="6" s="1"/>
  <c r="N288" i="6"/>
  <c r="O288" i="6" s="1"/>
  <c r="N562" i="6"/>
  <c r="O562" i="6" s="1"/>
  <c r="N821" i="6"/>
  <c r="O821" i="6" s="1"/>
  <c r="N308" i="6"/>
  <c r="O308" i="6" s="1"/>
  <c r="N367" i="6"/>
  <c r="O367" i="6" s="1"/>
  <c r="N726" i="6"/>
  <c r="O726" i="6" s="1"/>
  <c r="N569" i="6"/>
  <c r="O569" i="6" s="1"/>
  <c r="N784" i="6"/>
  <c r="O784" i="6" s="1"/>
  <c r="N280" i="6"/>
  <c r="O280" i="6" s="1"/>
  <c r="N212" i="6"/>
  <c r="O212" i="6" s="1"/>
  <c r="N632" i="6"/>
  <c r="O632" i="6" s="1"/>
  <c r="N739" i="6"/>
  <c r="O739" i="6" s="1"/>
  <c r="N573" i="6"/>
  <c r="O573" i="6" s="1"/>
  <c r="N681" i="6"/>
  <c r="O681" i="6" s="1"/>
  <c r="N948" i="6"/>
  <c r="O948" i="6" s="1"/>
  <c r="N719" i="6"/>
  <c r="O719" i="6" s="1"/>
  <c r="N182" i="6"/>
  <c r="O182" i="6" s="1"/>
  <c r="N914" i="6"/>
  <c r="O914" i="6" s="1"/>
  <c r="N237" i="6"/>
  <c r="O237" i="6" s="1"/>
  <c r="N740" i="6"/>
  <c r="O740" i="6" s="1"/>
  <c r="N265" i="6"/>
  <c r="O265" i="6" s="1"/>
  <c r="N960" i="6"/>
  <c r="O960" i="6" s="1"/>
  <c r="N241" i="6"/>
  <c r="O241" i="6" s="1"/>
  <c r="N115" i="6"/>
  <c r="O115" i="6" s="1"/>
  <c r="N485" i="6"/>
  <c r="O485" i="6" s="1"/>
  <c r="N435" i="6"/>
  <c r="O435" i="6" s="1"/>
  <c r="N465" i="6"/>
  <c r="O465" i="6" s="1"/>
  <c r="N871" i="6"/>
  <c r="O871" i="6" s="1"/>
  <c r="N184" i="6"/>
  <c r="O184" i="6" s="1"/>
  <c r="N284" i="6"/>
  <c r="O284" i="6" s="1"/>
  <c r="N643" i="6"/>
  <c r="O643" i="6" s="1"/>
  <c r="N581" i="6"/>
  <c r="O581" i="6" s="1"/>
  <c r="N863" i="6"/>
  <c r="O863" i="6" s="1"/>
  <c r="N886" i="6"/>
  <c r="O886" i="6" s="1"/>
  <c r="N818" i="6"/>
  <c r="O818" i="6" s="1"/>
  <c r="N403" i="6"/>
  <c r="O403" i="6" s="1"/>
  <c r="N297" i="6"/>
  <c r="O297" i="6" s="1"/>
  <c r="N859" i="6"/>
  <c r="O859" i="6" s="1"/>
  <c r="N912" i="6"/>
  <c r="O912" i="6" s="1"/>
  <c r="N822" i="6"/>
  <c r="O822" i="6" s="1"/>
  <c r="N107" i="6"/>
  <c r="O107" i="6" s="1"/>
  <c r="N31" i="6"/>
  <c r="O31" i="6" s="1"/>
  <c r="N521" i="6"/>
  <c r="O521" i="6" s="1"/>
  <c r="N965" i="6"/>
  <c r="O965" i="6" s="1"/>
  <c r="N228" i="6"/>
  <c r="O228" i="6" s="1"/>
  <c r="N158" i="6"/>
  <c r="O158" i="6" s="1"/>
  <c r="N407" i="6"/>
  <c r="O407" i="6" s="1"/>
  <c r="N292" i="6"/>
  <c r="O292" i="6" s="1"/>
  <c r="N624" i="6"/>
  <c r="O624" i="6" s="1"/>
  <c r="N647" i="6"/>
  <c r="O647" i="6" s="1"/>
  <c r="N67" i="6"/>
  <c r="O67" i="6" s="1"/>
  <c r="N558" i="6"/>
  <c r="P558" i="6" s="1"/>
  <c r="N103" i="6"/>
  <c r="O103" i="6" s="1"/>
  <c r="N315" i="6"/>
  <c r="O315" i="6" s="1"/>
  <c r="N257" i="6"/>
  <c r="O257" i="6" s="1"/>
  <c r="N252" i="6"/>
  <c r="O252" i="6" s="1"/>
  <c r="N224" i="6"/>
  <c r="O224" i="6" s="1"/>
  <c r="N371" i="6"/>
  <c r="O371" i="6" s="1"/>
  <c r="N932" i="6"/>
  <c r="O932" i="6" s="1"/>
  <c r="N651" i="6"/>
  <c r="P651" i="6" s="1"/>
  <c r="N268" i="6"/>
  <c r="O268" i="6" s="1"/>
  <c r="N161" i="6"/>
  <c r="O161" i="6" s="1"/>
  <c r="N760" i="6"/>
  <c r="O760" i="6" s="1"/>
  <c r="N800" i="6"/>
  <c r="O800" i="6" s="1"/>
  <c r="N898" i="6"/>
  <c r="O898" i="6" s="1"/>
  <c r="N858" i="6"/>
  <c r="O858" i="6" s="1"/>
  <c r="N923" i="6"/>
  <c r="O923" i="6" s="1"/>
  <c r="N773" i="6"/>
  <c r="O773" i="6" s="1"/>
  <c r="N543" i="6"/>
  <c r="O543" i="6" s="1"/>
  <c r="N323" i="6"/>
  <c r="O323" i="6" s="1"/>
  <c r="N193" i="6"/>
  <c r="O193" i="6" s="1"/>
  <c r="N925" i="6"/>
  <c r="O925" i="6" s="1"/>
  <c r="N111" i="6"/>
  <c r="O111" i="6" s="1"/>
  <c r="N304" i="6"/>
  <c r="O304" i="6" s="1"/>
  <c r="N477" i="6"/>
  <c r="O477" i="6" s="1"/>
  <c r="N937" i="6"/>
  <c r="O937" i="6" s="1"/>
  <c r="N549" i="6"/>
  <c r="O549" i="6" s="1"/>
  <c r="N946" i="6"/>
  <c r="O946" i="6" s="1"/>
  <c r="N200" i="6"/>
  <c r="O200" i="6" s="1"/>
  <c r="N697" i="6"/>
  <c r="O697" i="6" s="1"/>
  <c r="N935" i="6"/>
  <c r="O935" i="6" s="1"/>
  <c r="N391" i="6"/>
  <c r="O391" i="6" s="1"/>
  <c r="N618" i="6"/>
  <c r="O618" i="6" s="1"/>
  <c r="N379" i="6"/>
  <c r="O379" i="6" s="1"/>
  <c r="N220" i="6"/>
  <c r="O220" i="6" s="1"/>
  <c r="N399" i="6"/>
  <c r="O399" i="6" s="1"/>
  <c r="N375" i="6"/>
  <c r="O375" i="6" s="1"/>
  <c r="N939" i="6"/>
  <c r="O939" i="6" s="1"/>
  <c r="N601" i="6"/>
  <c r="O601" i="6" s="1"/>
  <c r="N816" i="6"/>
  <c r="O816" i="6" s="1"/>
  <c r="N305" i="6"/>
  <c r="O305" i="6" s="1"/>
  <c r="N659" i="6"/>
  <c r="O659" i="6" s="1"/>
  <c r="N819" i="6"/>
  <c r="O819" i="6" s="1"/>
  <c r="N597" i="6"/>
  <c r="O597" i="6" s="1"/>
  <c r="N710" i="6"/>
  <c r="O710" i="6" s="1"/>
  <c r="N866" i="6"/>
  <c r="O866" i="6" s="1"/>
  <c r="N949" i="6"/>
  <c r="O949" i="6" s="1"/>
  <c r="N174" i="6"/>
  <c r="O174" i="6" s="1"/>
  <c r="N91" i="6"/>
  <c r="O91" i="6" s="1"/>
  <c r="N613" i="6"/>
  <c r="O613" i="6" s="1"/>
  <c r="N264" i="6"/>
  <c r="O264" i="6" s="1"/>
  <c r="N804" i="6"/>
  <c r="O804" i="6" s="1"/>
  <c r="N971" i="6"/>
  <c r="O971" i="6" s="1"/>
  <c r="N735" i="6"/>
  <c r="O735" i="6" s="1"/>
  <c r="N867" i="6"/>
  <c r="O867" i="6" s="1"/>
  <c r="N541" i="6"/>
  <c r="O541" i="6" s="1"/>
  <c r="N123" i="6"/>
  <c r="O123" i="6" s="1"/>
  <c r="N256" i="6"/>
  <c r="O256" i="6" s="1"/>
  <c r="N542" i="6"/>
  <c r="O542" i="6" s="1"/>
  <c r="N307" i="6"/>
  <c r="O307" i="6" s="1"/>
  <c r="N687" i="6"/>
  <c r="O687" i="6" s="1"/>
  <c r="N620" i="6"/>
  <c r="O620" i="6" s="1"/>
  <c r="N904" i="6"/>
  <c r="O904" i="6" s="1"/>
  <c r="N646" i="6"/>
  <c r="O646" i="6" s="1"/>
  <c r="N475" i="6"/>
  <c r="O475" i="6" s="1"/>
  <c r="N244" i="6"/>
  <c r="O244" i="6" s="1"/>
  <c r="N776" i="6"/>
  <c r="O776" i="6" s="1"/>
  <c r="N943" i="6"/>
  <c r="O943" i="6" s="1"/>
  <c r="N769" i="6"/>
  <c r="O769" i="6" s="1"/>
  <c r="N269" i="6"/>
  <c r="O269" i="6" s="1"/>
  <c r="N166" i="6"/>
  <c r="O166" i="6" s="1"/>
  <c r="N708" i="6"/>
  <c r="O708" i="6" s="1"/>
  <c r="N984" i="6"/>
  <c r="O984" i="6" s="1"/>
  <c r="N119" i="6"/>
  <c r="O119" i="6" s="1"/>
  <c r="N285" i="6"/>
  <c r="O285" i="6" s="1"/>
  <c r="N355" i="6"/>
  <c r="O355" i="6" s="1"/>
  <c r="N593" i="6"/>
  <c r="P593" i="6" s="1"/>
  <c r="N736" i="6"/>
  <c r="O736" i="6" s="1"/>
  <c r="N696" i="6"/>
  <c r="O696" i="6" s="1"/>
  <c r="N23" i="6"/>
  <c r="O23" i="6" s="1"/>
  <c r="N395" i="6"/>
  <c r="O395" i="6" s="1"/>
  <c r="N704" i="6"/>
  <c r="O704" i="6" s="1"/>
  <c r="N229" i="6"/>
  <c r="O229" i="6" s="1"/>
  <c r="N489" i="6"/>
  <c r="O489" i="6" s="1"/>
  <c r="N677" i="6"/>
  <c r="O677" i="6" s="1"/>
  <c r="N71" i="6"/>
  <c r="O71" i="6" s="1"/>
  <c r="N151" i="6"/>
  <c r="O151" i="6" s="1"/>
  <c r="N327" i="6"/>
  <c r="O327" i="6" s="1"/>
  <c r="N561" i="6"/>
  <c r="O561" i="6" s="1"/>
  <c r="N574" i="6"/>
  <c r="O574" i="6" s="1"/>
  <c r="N706" i="6"/>
  <c r="O706" i="6" s="1"/>
  <c r="N299" i="6"/>
  <c r="O299" i="6" s="1"/>
  <c r="N260" i="6"/>
  <c r="O260" i="6" s="1"/>
  <c r="N609" i="6"/>
  <c r="O609" i="6" s="1"/>
  <c r="N689" i="6"/>
  <c r="O689" i="6" s="1"/>
  <c r="N980" i="6"/>
  <c r="O980" i="6" s="1"/>
  <c r="N731" i="6"/>
  <c r="P731" i="6" s="1"/>
  <c r="N953" i="6"/>
  <c r="O953" i="6" s="1"/>
  <c r="N955" i="6"/>
  <c r="O955" i="6" s="1"/>
  <c r="N164" i="6"/>
  <c r="O164" i="6" s="1"/>
  <c r="N363" i="6"/>
  <c r="O363" i="6" s="1"/>
  <c r="N208" i="6"/>
  <c r="O208" i="6" s="1"/>
  <c r="N181" i="6"/>
  <c r="O181" i="6" s="1"/>
  <c r="N331" i="6"/>
  <c r="O331" i="6" s="1"/>
  <c r="N605" i="6"/>
  <c r="O605" i="6" s="1"/>
  <c r="N423" i="6"/>
  <c r="O423" i="6" s="1"/>
  <c r="N582" i="6"/>
  <c r="O582" i="6" s="1"/>
  <c r="N907" i="6"/>
  <c r="O907" i="6" s="1"/>
  <c r="N768" i="6"/>
  <c r="O768" i="6" s="1"/>
  <c r="N221" i="6"/>
  <c r="O221" i="6" s="1"/>
  <c r="N493" i="6"/>
  <c r="O493" i="6" s="1"/>
  <c r="N685" i="6"/>
  <c r="O685" i="6" s="1"/>
  <c r="N99" i="6"/>
  <c r="O99" i="6" s="1"/>
  <c r="N168" i="6"/>
  <c r="O168" i="6" s="1"/>
  <c r="N343" i="6"/>
  <c r="O343" i="6" s="1"/>
  <c r="N655" i="6"/>
  <c r="O655" i="6" s="1"/>
  <c r="N459" i="6"/>
  <c r="O459" i="6" s="1"/>
  <c r="N752" i="6"/>
  <c r="O752" i="6" s="1"/>
  <c r="N926" i="6"/>
  <c r="O926" i="6" s="1"/>
  <c r="N248" i="6"/>
  <c r="O248" i="6" s="1"/>
  <c r="N196" i="6"/>
  <c r="O196" i="6" s="1"/>
  <c r="N702" i="6"/>
  <c r="O702" i="6" s="1"/>
  <c r="N557" i="6"/>
  <c r="O557" i="6" s="1"/>
  <c r="N663" i="6"/>
  <c r="O663" i="6" s="1"/>
  <c r="N995" i="6"/>
  <c r="O995" i="6" s="1"/>
  <c r="N941" i="6"/>
  <c r="O941" i="6" s="1"/>
  <c r="N981" i="6"/>
  <c r="P981" i="6" s="1"/>
  <c r="N225" i="6"/>
  <c r="O225" i="6" s="1"/>
  <c r="N691" i="6"/>
  <c r="O691" i="6" s="1"/>
  <c r="N253" i="6"/>
  <c r="O253" i="6" s="1"/>
  <c r="N756" i="6"/>
  <c r="O756" i="6" s="1"/>
  <c r="N162" i="6"/>
  <c r="O162" i="6" s="1"/>
  <c r="N47" i="6"/>
  <c r="O47" i="6" s="1"/>
  <c r="N411" i="6"/>
  <c r="O411" i="6" s="1"/>
  <c r="N728" i="6"/>
  <c r="O728" i="6" s="1"/>
  <c r="N419" i="6"/>
  <c r="O419" i="6" s="1"/>
  <c r="N628" i="6"/>
  <c r="O628" i="6" s="1"/>
  <c r="N497" i="6"/>
  <c r="O497" i="6" s="1"/>
  <c r="N715" i="6"/>
  <c r="O715" i="6" s="1"/>
  <c r="N695" i="6"/>
  <c r="O695" i="6" s="1"/>
  <c r="N922" i="6"/>
  <c r="O922" i="6" s="1"/>
  <c r="N320" i="6"/>
  <c r="O320" i="6" s="1"/>
  <c r="O999" i="6"/>
  <c r="O289" i="6"/>
  <c r="P410" i="6"/>
  <c r="P648" i="6"/>
  <c r="O473" i="6"/>
  <c r="P508" i="6"/>
  <c r="O640" i="6"/>
  <c r="O589" i="6"/>
  <c r="O524" i="6"/>
  <c r="O807" i="6"/>
  <c r="O446" i="6"/>
  <c r="O592" i="6"/>
  <c r="O849" i="6"/>
  <c r="P845" i="6"/>
  <c r="O366" i="6"/>
  <c r="O877" i="6"/>
  <c r="O386" i="6"/>
  <c r="O902" i="6"/>
  <c r="O97" i="6"/>
  <c r="O283" i="6"/>
  <c r="O219" i="6"/>
  <c r="O472" i="6"/>
  <c r="O657" i="6"/>
  <c r="O503" i="6"/>
  <c r="O53" i="6"/>
  <c r="O357" i="6"/>
  <c r="O345" i="6"/>
  <c r="O34" i="6"/>
  <c r="O175" i="6"/>
  <c r="O255" i="6"/>
  <c r="P580" i="6"/>
  <c r="O77" i="6"/>
  <c r="O913" i="6"/>
  <c r="O662" i="6"/>
  <c r="O538" i="6"/>
  <c r="O598" i="6"/>
  <c r="O718" i="6"/>
  <c r="O450" i="6"/>
  <c r="O310" i="6"/>
  <c r="P983" i="6"/>
  <c r="O359" i="6"/>
  <c r="O669" i="6"/>
  <c r="O90" i="6"/>
  <c r="O49" i="6"/>
  <c r="O418" i="6"/>
  <c r="O516" i="6"/>
  <c r="O572" i="6"/>
  <c r="O660" i="6"/>
  <c r="O791" i="6"/>
  <c r="O22" i="6"/>
  <c r="O73" i="6"/>
  <c r="O134" i="6"/>
  <c r="O338" i="6"/>
  <c r="O295" i="6"/>
  <c r="O511" i="6"/>
  <c r="O899" i="6"/>
  <c r="O652" i="6"/>
  <c r="O81" i="6"/>
  <c r="O590" i="6"/>
  <c r="O455" i="6"/>
  <c r="O492" i="6"/>
  <c r="O584" i="6"/>
  <c r="O637" i="6"/>
  <c r="O977" i="6"/>
  <c r="O787" i="6"/>
  <c r="O434" i="6"/>
  <c r="O831" i="6"/>
  <c r="O231" i="6"/>
  <c r="O405" i="6"/>
  <c r="O560" i="6"/>
  <c r="O65" i="6"/>
  <c r="O271" i="6"/>
  <c r="O676" i="6"/>
  <c r="O794" i="6"/>
  <c r="O215" i="6"/>
  <c r="O117" i="6"/>
  <c r="O57" i="6"/>
  <c r="N293" i="6"/>
  <c r="P293" i="6" s="1"/>
  <c r="N19" i="6"/>
  <c r="O19" i="6" s="1"/>
  <c r="N680" i="6"/>
  <c r="O680" i="6" s="1"/>
  <c r="N35" i="6"/>
  <c r="O35" i="6" s="1"/>
  <c r="N578" i="6"/>
  <c r="P578" i="6" s="1"/>
  <c r="N172" i="6"/>
  <c r="O172" i="6" s="1"/>
  <c r="N319" i="6"/>
  <c r="O319" i="6" s="1"/>
  <c r="N529" i="6"/>
  <c r="O529" i="6" s="1"/>
  <c r="N964" i="6"/>
  <c r="P964" i="6" s="1"/>
  <c r="N505" i="6"/>
  <c r="P505" i="6" s="1"/>
  <c r="N933" i="6"/>
  <c r="O933" i="6" s="1"/>
  <c r="N232" i="6"/>
  <c r="O232" i="6" s="1"/>
  <c r="N309" i="6"/>
  <c r="P309" i="6" s="1"/>
  <c r="N929" i="6"/>
  <c r="O929" i="6" s="1"/>
  <c r="N919" i="6"/>
  <c r="P919" i="6" s="1"/>
  <c r="O825" i="6"/>
  <c r="P211" i="6"/>
  <c r="P673" i="6"/>
  <c r="O415" i="6"/>
  <c r="O240" i="6"/>
  <c r="O298" i="6"/>
  <c r="O235" i="6"/>
  <c r="O738" i="6"/>
  <c r="O959" i="6"/>
  <c r="O273" i="6"/>
  <c r="O484" i="6"/>
  <c r="O78" i="6"/>
  <c r="O157" i="6"/>
  <c r="O106" i="6"/>
  <c r="O369" i="6"/>
  <c r="O504" i="6"/>
  <c r="O778" i="6"/>
  <c r="O540" i="6"/>
  <c r="O994" i="6"/>
  <c r="O291" i="6"/>
  <c r="O548" i="6"/>
  <c r="O889" i="6"/>
  <c r="O378" i="6"/>
  <c r="O442" i="6"/>
  <c r="O750" i="6"/>
  <c r="O783" i="6"/>
  <c r="O528" i="6"/>
  <c r="O570" i="6"/>
  <c r="O614" i="6"/>
  <c r="O968" i="6"/>
  <c r="O487" i="6"/>
  <c r="O33" i="6"/>
  <c r="O30" i="6"/>
  <c r="O109" i="6"/>
  <c r="O362" i="6"/>
  <c r="O437" i="6"/>
  <c r="O346" i="6"/>
  <c r="O604" i="6"/>
  <c r="O759" i="6"/>
  <c r="O133" i="6"/>
  <c r="O54" i="6"/>
  <c r="O102" i="6"/>
  <c r="O195" i="6"/>
  <c r="O358" i="6"/>
  <c r="O406" i="6"/>
  <c r="O891" i="6"/>
  <c r="O141" i="6"/>
  <c r="O666" i="6"/>
  <c r="O602" i="6"/>
  <c r="O762" i="6"/>
  <c r="O326" i="6"/>
  <c r="O924" i="6"/>
  <c r="O402" i="6"/>
  <c r="O763" i="6"/>
  <c r="O409" i="6"/>
  <c r="O512" i="6"/>
  <c r="O722" i="6"/>
  <c r="P245" i="6"/>
  <c r="O389" i="6"/>
  <c r="O491" i="6"/>
  <c r="O616" i="6"/>
  <c r="P699" i="6"/>
  <c r="O991" i="6"/>
  <c r="O263" i="6"/>
  <c r="O870" i="6"/>
  <c r="O621" i="6"/>
  <c r="O223" i="6"/>
  <c r="O536" i="6"/>
  <c r="O14" i="6"/>
  <c r="N12" i="6"/>
  <c r="O12" i="6" s="1"/>
  <c r="O17" i="6"/>
  <c r="N15" i="6"/>
  <c r="O15" i="6" s="1"/>
  <c r="O13" i="6"/>
  <c r="P9" i="6"/>
  <c r="N5" i="6"/>
  <c r="O5" i="6" s="1"/>
  <c r="P925" i="6"/>
  <c r="P108" i="6"/>
  <c r="O108" i="6"/>
  <c r="P286" i="6"/>
  <c r="O286" i="6"/>
  <c r="P567" i="6"/>
  <c r="O567" i="6"/>
  <c r="P992" i="6"/>
  <c r="O992" i="6"/>
  <c r="P917" i="6"/>
  <c r="O917" i="6"/>
  <c r="P64" i="6"/>
  <c r="O64" i="6"/>
  <c r="P128" i="6"/>
  <c r="O128" i="6"/>
  <c r="P372" i="6"/>
  <c r="O372" i="6"/>
  <c r="P478" i="6"/>
  <c r="O478" i="6"/>
  <c r="P674" i="6"/>
  <c r="O674" i="6"/>
  <c r="P931" i="6"/>
  <c r="O931" i="6"/>
  <c r="P424" i="6"/>
  <c r="O424" i="6"/>
  <c r="P854" i="6"/>
  <c r="O854" i="6"/>
  <c r="P186" i="6"/>
  <c r="O186" i="6"/>
  <c r="P250" i="6"/>
  <c r="O250" i="6"/>
  <c r="P428" i="6"/>
  <c r="O428" i="6"/>
  <c r="P563" i="6"/>
  <c r="O563" i="6"/>
  <c r="P721" i="6"/>
  <c r="O721" i="6"/>
  <c r="P840" i="6"/>
  <c r="O840" i="6"/>
  <c r="P432" i="6"/>
  <c r="O432" i="6"/>
  <c r="P717" i="6"/>
  <c r="O717" i="6"/>
  <c r="P844" i="6"/>
  <c r="O844" i="6"/>
  <c r="P420" i="6"/>
  <c r="O420" i="6"/>
  <c r="P805" i="6"/>
  <c r="O805" i="6"/>
  <c r="P214" i="6"/>
  <c r="O214" i="6"/>
  <c r="P850" i="6"/>
  <c r="O850" i="6"/>
  <c r="P625" i="6"/>
  <c r="O625" i="6"/>
  <c r="P60" i="6"/>
  <c r="O60" i="6"/>
  <c r="P694" i="6"/>
  <c r="O694" i="6"/>
  <c r="P16" i="6"/>
  <c r="O16" i="6"/>
  <c r="P274" i="6"/>
  <c r="O274" i="6"/>
  <c r="P436" i="6"/>
  <c r="O436" i="6"/>
  <c r="P262" i="6"/>
  <c r="O262" i="6"/>
  <c r="P910" i="6"/>
  <c r="O910" i="6"/>
  <c r="P978" i="6"/>
  <c r="O978" i="6"/>
  <c r="P890" i="6"/>
  <c r="O890" i="6"/>
  <c r="P68" i="6"/>
  <c r="O68" i="6"/>
  <c r="P559" i="6"/>
  <c r="O559" i="6"/>
  <c r="P686" i="6"/>
  <c r="O686" i="6"/>
  <c r="P633" i="6"/>
  <c r="O633" i="6"/>
  <c r="P626" i="6"/>
  <c r="O626" i="6"/>
  <c r="P56" i="6"/>
  <c r="O56" i="6"/>
  <c r="P120" i="6"/>
  <c r="O120" i="6"/>
  <c r="P202" i="6"/>
  <c r="O202" i="6"/>
  <c r="P266" i="6"/>
  <c r="O266" i="6"/>
  <c r="P380" i="6"/>
  <c r="O380" i="6"/>
  <c r="P444" i="6"/>
  <c r="O444" i="6"/>
  <c r="P515" i="6"/>
  <c r="O515" i="6"/>
  <c r="P575" i="6"/>
  <c r="O575" i="6"/>
  <c r="P607" i="6"/>
  <c r="O607" i="6"/>
  <c r="P522" i="6"/>
  <c r="O522" i="6"/>
  <c r="P675" i="6"/>
  <c r="O675" i="6"/>
  <c r="P797" i="6"/>
  <c r="O797" i="6"/>
  <c r="P900" i="6"/>
  <c r="O900" i="6"/>
  <c r="P988" i="6"/>
  <c r="O988" i="6"/>
  <c r="P384" i="6"/>
  <c r="O384" i="6"/>
  <c r="P519" i="6"/>
  <c r="O519" i="6"/>
  <c r="P510" i="6"/>
  <c r="O510" i="6"/>
  <c r="P733" i="6"/>
  <c r="O733" i="6"/>
  <c r="P801" i="6"/>
  <c r="O801" i="6"/>
  <c r="P860" i="6"/>
  <c r="O860" i="6"/>
  <c r="P880" i="6"/>
  <c r="O880" i="6"/>
  <c r="P332" i="6"/>
  <c r="O332" i="6"/>
  <c r="P467" i="6"/>
  <c r="O467" i="6"/>
  <c r="P603" i="6"/>
  <c r="O603" i="6"/>
  <c r="P729" i="6"/>
  <c r="O729" i="6"/>
  <c r="P834" i="6"/>
  <c r="O834" i="6"/>
  <c r="P916" i="6"/>
  <c r="O916" i="6"/>
  <c r="P278" i="6"/>
  <c r="O278" i="6"/>
  <c r="P527" i="6"/>
  <c r="O527" i="6"/>
  <c r="P709" i="6"/>
  <c r="O709" i="6"/>
  <c r="P872" i="6"/>
  <c r="O872" i="6"/>
  <c r="P233" i="6"/>
  <c r="O233" i="6"/>
  <c r="P156" i="6"/>
  <c r="O156" i="6"/>
  <c r="P725" i="6"/>
  <c r="O725" i="6"/>
  <c r="P678" i="6"/>
  <c r="O678" i="6"/>
  <c r="P194" i="6"/>
  <c r="O194" i="6"/>
  <c r="P198" i="6"/>
  <c r="O198" i="6"/>
  <c r="P40" i="6"/>
  <c r="O40" i="6"/>
  <c r="P599" i="6"/>
  <c r="O599" i="6"/>
  <c r="P892" i="6"/>
  <c r="O892" i="6"/>
  <c r="P785" i="6"/>
  <c r="O785" i="6"/>
  <c r="P713" i="6"/>
  <c r="O713" i="6"/>
  <c r="P254" i="6"/>
  <c r="O254" i="6"/>
  <c r="P340" i="6"/>
  <c r="O340" i="6"/>
  <c r="P84" i="6"/>
  <c r="O84" i="6"/>
  <c r="P761" i="6"/>
  <c r="O761" i="6"/>
  <c r="P80" i="6"/>
  <c r="O80" i="6"/>
  <c r="P210" i="6"/>
  <c r="O210" i="6"/>
  <c r="P757" i="6"/>
  <c r="O757" i="6"/>
  <c r="P8" i="6"/>
  <c r="O8" i="6"/>
  <c r="P314" i="6"/>
  <c r="O314" i="6"/>
  <c r="P76" i="6"/>
  <c r="O76" i="6"/>
  <c r="P206" i="6"/>
  <c r="O206" i="6"/>
  <c r="P368" i="6"/>
  <c r="O368" i="6"/>
  <c r="P888" i="6"/>
  <c r="O888" i="6"/>
  <c r="P388" i="6"/>
  <c r="O388" i="6"/>
  <c r="P619" i="6"/>
  <c r="O619" i="6"/>
  <c r="P246" i="6"/>
  <c r="O246" i="6"/>
  <c r="P856" i="6"/>
  <c r="O856" i="6"/>
  <c r="P329" i="6"/>
  <c r="O329" i="6"/>
  <c r="P217" i="6"/>
  <c r="O217" i="6"/>
  <c r="P658" i="6"/>
  <c r="O658" i="6"/>
  <c r="P32" i="6"/>
  <c r="O32" i="6"/>
  <c r="P96" i="6"/>
  <c r="O96" i="6"/>
  <c r="P226" i="6"/>
  <c r="O226" i="6"/>
  <c r="P290" i="6"/>
  <c r="O290" i="6"/>
  <c r="P539" i="6"/>
  <c r="O539" i="6"/>
  <c r="P344" i="6"/>
  <c r="O344" i="6"/>
  <c r="P502" i="6"/>
  <c r="O502" i="6"/>
  <c r="P476" i="6"/>
  <c r="O476" i="6"/>
  <c r="P201" i="6"/>
  <c r="O201" i="6"/>
  <c r="P553" i="6"/>
  <c r="O553" i="6"/>
  <c r="P744" i="6"/>
  <c r="O744" i="6"/>
  <c r="P963" i="6"/>
  <c r="O963" i="6"/>
  <c r="P20" i="6"/>
  <c r="O20" i="6"/>
  <c r="P116" i="6"/>
  <c r="O116" i="6"/>
  <c r="P230" i="6"/>
  <c r="O230" i="6"/>
  <c r="P793" i="6"/>
  <c r="O793" i="6"/>
  <c r="P894" i="6"/>
  <c r="O894" i="6"/>
  <c r="P942" i="6"/>
  <c r="O942" i="6"/>
  <c r="P72" i="6"/>
  <c r="O72" i="6"/>
  <c r="P136" i="6"/>
  <c r="O136" i="6"/>
  <c r="P218" i="6"/>
  <c r="O218" i="6"/>
  <c r="P282" i="6"/>
  <c r="O282" i="6"/>
  <c r="P328" i="6"/>
  <c r="O328" i="6"/>
  <c r="P396" i="6"/>
  <c r="O396" i="6"/>
  <c r="P460" i="6"/>
  <c r="O460" i="6"/>
  <c r="P531" i="6"/>
  <c r="O531" i="6"/>
  <c r="P583" i="6"/>
  <c r="O583" i="6"/>
  <c r="P615" i="6"/>
  <c r="O615" i="6"/>
  <c r="P635" i="6"/>
  <c r="O635" i="6"/>
  <c r="P749" i="6"/>
  <c r="O749" i="6"/>
  <c r="P813" i="6"/>
  <c r="O813" i="6"/>
  <c r="P832" i="6"/>
  <c r="O832" i="6"/>
  <c r="P996" i="6"/>
  <c r="O996" i="6"/>
  <c r="P400" i="6"/>
  <c r="O400" i="6"/>
  <c r="P535" i="6"/>
  <c r="O535" i="6"/>
  <c r="P526" i="6"/>
  <c r="O526" i="6"/>
  <c r="P737" i="6"/>
  <c r="O737" i="6"/>
  <c r="P817" i="6"/>
  <c r="O817" i="6"/>
  <c r="P868" i="6"/>
  <c r="O868" i="6"/>
  <c r="P356" i="6"/>
  <c r="O356" i="6"/>
  <c r="P523" i="6"/>
  <c r="O523" i="6"/>
  <c r="P482" i="6"/>
  <c r="O482" i="6"/>
  <c r="P741" i="6"/>
  <c r="O741" i="6"/>
  <c r="P824" i="6"/>
  <c r="O824" i="6"/>
  <c r="P1000" i="6"/>
  <c r="O1000" i="6"/>
  <c r="P376" i="6"/>
  <c r="O376" i="6"/>
  <c r="P486" i="6"/>
  <c r="O486" i="6"/>
  <c r="P777" i="6"/>
  <c r="O777" i="6"/>
  <c r="P884" i="6"/>
  <c r="O884" i="6"/>
  <c r="P642" i="6"/>
  <c r="O642" i="6"/>
  <c r="P44" i="6"/>
  <c r="O44" i="6"/>
  <c r="P238" i="6"/>
  <c r="O238" i="6"/>
  <c r="P555" i="6"/>
  <c r="O555" i="6"/>
  <c r="P392" i="6"/>
  <c r="O392" i="6"/>
  <c r="P962" i="6"/>
  <c r="O962" i="6"/>
  <c r="P258" i="6"/>
  <c r="O258" i="6"/>
  <c r="P498" i="6"/>
  <c r="O498" i="6"/>
  <c r="P836" i="6"/>
  <c r="O836" i="6"/>
  <c r="P159" i="6"/>
  <c r="O159" i="6"/>
  <c r="P950" i="6"/>
  <c r="O950" i="6"/>
  <c r="P52" i="6"/>
  <c r="O52" i="6"/>
  <c r="P876" i="6"/>
  <c r="O876" i="6"/>
  <c r="P974" i="6"/>
  <c r="O974" i="6"/>
  <c r="P104" i="6"/>
  <c r="O104" i="6"/>
  <c r="P471" i="6"/>
  <c r="O471" i="6"/>
  <c r="P506" i="6"/>
  <c r="O506" i="6"/>
  <c r="P781" i="6"/>
  <c r="O781" i="6"/>
  <c r="P352" i="6"/>
  <c r="O352" i="6"/>
  <c r="P494" i="6"/>
  <c r="O494" i="6"/>
  <c r="P852" i="6"/>
  <c r="O852" i="6"/>
  <c r="P908" i="6"/>
  <c r="O908" i="6"/>
  <c r="P595" i="6"/>
  <c r="O595" i="6"/>
  <c r="P848" i="6"/>
  <c r="O848" i="6"/>
  <c r="P456" i="6"/>
  <c r="O456" i="6"/>
  <c r="P481" i="6"/>
  <c r="O481" i="6"/>
  <c r="P190" i="6"/>
  <c r="O190" i="6"/>
  <c r="P316" i="6"/>
  <c r="O316" i="6"/>
  <c r="P587" i="6"/>
  <c r="O587" i="6"/>
  <c r="P167" i="6"/>
  <c r="O167" i="6"/>
  <c r="P808" i="6"/>
  <c r="O808" i="6"/>
  <c r="P144" i="6"/>
  <c r="O144" i="6"/>
  <c r="P571" i="6"/>
  <c r="O571" i="6"/>
  <c r="P55" i="6"/>
  <c r="O55" i="6"/>
  <c r="P537" i="6"/>
  <c r="O537" i="6"/>
  <c r="P993" i="6"/>
  <c r="O993" i="6"/>
  <c r="P7" i="6"/>
  <c r="O7" i="6"/>
  <c r="P911" i="6"/>
  <c r="O911" i="6"/>
  <c r="P330" i="6"/>
  <c r="O330" i="6"/>
  <c r="P28" i="6"/>
  <c r="O28" i="6"/>
  <c r="P92" i="6"/>
  <c r="O92" i="6"/>
  <c r="P140" i="6"/>
  <c r="O140" i="6"/>
  <c r="P222" i="6"/>
  <c r="O222" i="6"/>
  <c r="P448" i="6"/>
  <c r="O448" i="6"/>
  <c r="P452" i="6"/>
  <c r="O452" i="6"/>
  <c r="P627" i="6"/>
  <c r="O627" i="6"/>
  <c r="P906" i="6"/>
  <c r="O906" i="6"/>
  <c r="P294" i="6"/>
  <c r="O294" i="6"/>
  <c r="P631" i="6"/>
  <c r="O631" i="6"/>
  <c r="P857" i="6"/>
  <c r="O857" i="6"/>
  <c r="P87" i="6"/>
  <c r="O87" i="6"/>
  <c r="P629" i="6"/>
  <c r="O629" i="6"/>
  <c r="P985" i="6"/>
  <c r="O985" i="6"/>
  <c r="P930" i="6"/>
  <c r="O930" i="6"/>
  <c r="P48" i="6"/>
  <c r="O48" i="6"/>
  <c r="P112" i="6"/>
  <c r="O112" i="6"/>
  <c r="P178" i="6"/>
  <c r="O178" i="6"/>
  <c r="P242" i="6"/>
  <c r="O242" i="6"/>
  <c r="P324" i="6"/>
  <c r="O324" i="6"/>
  <c r="P611" i="6"/>
  <c r="O611" i="6"/>
  <c r="P132" i="6"/>
  <c r="O132" i="6"/>
  <c r="P440" i="6"/>
  <c r="O440" i="6"/>
  <c r="P745" i="6"/>
  <c r="O745" i="6"/>
  <c r="P322" i="6"/>
  <c r="O322" i="6"/>
  <c r="P36" i="6"/>
  <c r="O36" i="6"/>
  <c r="P148" i="6"/>
  <c r="O148" i="6"/>
  <c r="P360" i="6"/>
  <c r="O360" i="6"/>
  <c r="P864" i="6"/>
  <c r="O864" i="6"/>
  <c r="P318" i="6"/>
  <c r="O318" i="6"/>
  <c r="P163" i="6"/>
  <c r="O163" i="6"/>
  <c r="P387" i="6"/>
  <c r="O387" i="6"/>
  <c r="P792" i="6"/>
  <c r="O792" i="6"/>
  <c r="P967" i="6"/>
  <c r="O967" i="6"/>
  <c r="P954" i="6"/>
  <c r="O954" i="6"/>
  <c r="P24" i="6"/>
  <c r="O24" i="6"/>
  <c r="P88" i="6"/>
  <c r="O88" i="6"/>
  <c r="P152" i="6"/>
  <c r="O152" i="6"/>
  <c r="P234" i="6"/>
  <c r="O234" i="6"/>
  <c r="P348" i="6"/>
  <c r="O348" i="6"/>
  <c r="P412" i="6"/>
  <c r="O412" i="6"/>
  <c r="P463" i="6"/>
  <c r="O463" i="6"/>
  <c r="P547" i="6"/>
  <c r="O547" i="6"/>
  <c r="P591" i="6"/>
  <c r="O591" i="6"/>
  <c r="P490" i="6"/>
  <c r="O490" i="6"/>
  <c r="P705" i="6"/>
  <c r="O705" i="6"/>
  <c r="P765" i="6"/>
  <c r="O765" i="6"/>
  <c r="P826" i="6"/>
  <c r="O826" i="6"/>
  <c r="P336" i="6"/>
  <c r="O336" i="6"/>
  <c r="P416" i="6"/>
  <c r="O416" i="6"/>
  <c r="P551" i="6"/>
  <c r="O551" i="6"/>
  <c r="P701" i="6"/>
  <c r="O701" i="6"/>
  <c r="P753" i="6"/>
  <c r="O753" i="6"/>
  <c r="P830" i="6"/>
  <c r="O830" i="6"/>
  <c r="P846" i="6"/>
  <c r="O846" i="6"/>
  <c r="P404" i="6"/>
  <c r="O404" i="6"/>
  <c r="P579" i="6"/>
  <c r="O579" i="6"/>
  <c r="P514" i="6"/>
  <c r="O514" i="6"/>
  <c r="P789" i="6"/>
  <c r="O789" i="6"/>
  <c r="P896" i="6"/>
  <c r="O896" i="6"/>
  <c r="P100" i="6"/>
  <c r="O100" i="6"/>
  <c r="P408" i="6"/>
  <c r="O408" i="6"/>
  <c r="P518" i="6"/>
  <c r="O518" i="6"/>
  <c r="P809" i="6"/>
  <c r="O809" i="6"/>
  <c r="P828" i="6"/>
  <c r="O828" i="6"/>
  <c r="P4" i="6"/>
  <c r="O4" i="6"/>
  <c r="P561" i="6"/>
  <c r="P249" i="6"/>
  <c r="P95" i="6"/>
  <c r="P939" i="6" l="1"/>
  <c r="P866" i="6"/>
  <c r="P196" i="6"/>
  <c r="P364" i="6"/>
  <c r="P601" i="6"/>
  <c r="P292" i="6"/>
  <c r="P712" i="6"/>
  <c r="P821" i="6"/>
  <c r="P485" i="6"/>
  <c r="P816" i="6"/>
  <c r="P509" i="6"/>
  <c r="P740" i="6"/>
  <c r="P550" i="6"/>
  <c r="P225" i="6"/>
  <c r="P23" i="6"/>
  <c r="P270" i="6"/>
  <c r="P174" i="6"/>
  <c r="P562" i="6"/>
  <c r="P331" i="6"/>
  <c r="P914" i="6"/>
  <c r="P685" i="6"/>
  <c r="P541" i="6"/>
  <c r="P31" i="6"/>
  <c r="P647" i="6"/>
  <c r="P212" i="6"/>
  <c r="P391" i="6"/>
  <c r="P708" i="6"/>
  <c r="P684" i="6"/>
  <c r="P858" i="6"/>
  <c r="P646" i="6"/>
  <c r="P327" i="6"/>
  <c r="P371" i="6"/>
  <c r="P886" i="6"/>
  <c r="P248" i="6"/>
  <c r="P435" i="6"/>
  <c r="P650" i="6"/>
  <c r="P680" i="6"/>
  <c r="P920" i="6"/>
  <c r="P135" i="6"/>
  <c r="P272" i="6"/>
  <c r="P411" i="6"/>
  <c r="P624" i="6"/>
  <c r="P525" i="6"/>
  <c r="P399" i="6"/>
  <c r="P946" i="6"/>
  <c r="P164" i="6"/>
  <c r="P703" i="6"/>
  <c r="P696" i="6"/>
  <c r="P220" i="6"/>
  <c r="P838" i="6"/>
  <c r="P288" i="6"/>
  <c r="P904" i="6"/>
  <c r="P103" i="6"/>
  <c r="P151" i="6"/>
  <c r="P867" i="6"/>
  <c r="P181" i="6"/>
  <c r="P973" i="6"/>
  <c r="P5" i="6"/>
  <c r="P842" i="6"/>
  <c r="P19" i="6"/>
  <c r="P403" i="6"/>
  <c r="P244" i="6"/>
  <c r="P581" i="6"/>
  <c r="P582" i="6"/>
  <c r="P543" i="6"/>
  <c r="P529" i="6"/>
  <c r="P980" i="6"/>
  <c r="P12" i="6"/>
  <c r="P304" i="6"/>
  <c r="P172" i="6"/>
  <c r="P308" i="6"/>
  <c r="P704" i="6"/>
  <c r="P953" i="6"/>
  <c r="P975" i="6"/>
  <c r="P253" i="6"/>
  <c r="P739" i="6"/>
  <c r="P800" i="6"/>
  <c r="P937" i="6"/>
  <c r="P693" i="6"/>
  <c r="P951" i="6"/>
  <c r="P269" i="6"/>
  <c r="P609" i="6"/>
  <c r="P379" i="6"/>
  <c r="P606" i="6"/>
  <c r="P822" i="6"/>
  <c r="P71" i="6"/>
  <c r="P160" i="6"/>
  <c r="P719" i="6"/>
  <c r="P784" i="6"/>
  <c r="P714" i="6"/>
  <c r="P115" i="6"/>
  <c r="P276" i="6"/>
  <c r="P736" i="6"/>
  <c r="P752" i="6"/>
  <c r="P221" i="6"/>
  <c r="P941" i="6"/>
  <c r="P620" i="6"/>
  <c r="P697" i="6"/>
  <c r="P735" i="6"/>
  <c r="P208" i="6"/>
  <c r="P688" i="6"/>
  <c r="P307" i="6"/>
  <c r="P681" i="6"/>
  <c r="P727" i="6"/>
  <c r="P726" i="6"/>
  <c r="P347" i="6"/>
  <c r="P734" i="6"/>
  <c r="P804" i="6"/>
  <c r="P933" i="6"/>
  <c r="P929" i="6"/>
  <c r="P252" i="6"/>
  <c r="P926" i="6"/>
  <c r="P320" i="6"/>
  <c r="P232" i="6"/>
  <c r="P776" i="6"/>
  <c r="O692" i="6"/>
  <c r="P573" i="6"/>
  <c r="P549" i="6"/>
  <c r="P613" i="6"/>
  <c r="P715" i="6"/>
  <c r="P319" i="6"/>
  <c r="P256" i="6"/>
  <c r="P439" i="6"/>
  <c r="P111" i="6"/>
  <c r="P689" i="6"/>
  <c r="P958" i="6"/>
  <c r="P702" i="6"/>
  <c r="P773" i="6"/>
  <c r="P819" i="6"/>
  <c r="P493" i="6"/>
  <c r="P423" i="6"/>
  <c r="P229" i="6"/>
  <c r="P228" i="6"/>
  <c r="P497" i="6"/>
  <c r="P184" i="6"/>
  <c r="P63" i="6"/>
  <c r="P265" i="6"/>
  <c r="P280" i="6"/>
  <c r="P921" i="6"/>
  <c r="P343" i="6"/>
  <c r="P871" i="6"/>
  <c r="P166" i="6"/>
  <c r="P955" i="6"/>
  <c r="P706" i="6"/>
  <c r="P557" i="6"/>
  <c r="P182" i="6"/>
  <c r="P577" i="6"/>
  <c r="P264" i="6"/>
  <c r="P119" i="6"/>
  <c r="P170" i="6"/>
  <c r="P949" i="6"/>
  <c r="P35" i="6"/>
  <c r="P935" i="6"/>
  <c r="P297" i="6"/>
  <c r="P367" i="6"/>
  <c r="P961" i="6"/>
  <c r="P965" i="6"/>
  <c r="P419" i="6"/>
  <c r="P542" i="6"/>
  <c r="P898" i="6"/>
  <c r="P659" i="6"/>
  <c r="P216" i="6"/>
  <c r="P285" i="6"/>
  <c r="P303" i="6"/>
  <c r="P268" i="6"/>
  <c r="P756" i="6"/>
  <c r="P168" i="6"/>
  <c r="P728" i="6"/>
  <c r="P863" i="6"/>
  <c r="P107" i="6"/>
  <c r="P224" i="6"/>
  <c r="P574" i="6"/>
  <c r="P305" i="6"/>
  <c r="P639" i="6"/>
  <c r="P465" i="6"/>
  <c r="P923" i="6"/>
  <c r="P237" i="6"/>
  <c r="O919" i="6"/>
  <c r="O505" i="6"/>
  <c r="O820" i="6"/>
  <c r="P395" i="6"/>
  <c r="P969" i="6"/>
  <c r="P818" i="6"/>
  <c r="P691" i="6"/>
  <c r="P623" i="6"/>
  <c r="P67" i="6"/>
  <c r="P477" i="6"/>
  <c r="P475" i="6"/>
  <c r="P932" i="6"/>
  <c r="P91" i="6"/>
  <c r="P99" i="6"/>
  <c r="P177" i="6"/>
  <c r="P123" i="6"/>
  <c r="P984" i="6"/>
  <c r="P521" i="6"/>
  <c r="P628" i="6"/>
  <c r="P632" i="6"/>
  <c r="P618" i="6"/>
  <c r="P605" i="6"/>
  <c r="O578" i="6"/>
  <c r="O124" i="6"/>
  <c r="O180" i="6"/>
  <c r="P407" i="6"/>
  <c r="O964" i="6"/>
  <c r="P489" i="6"/>
  <c r="P679" i="6"/>
  <c r="P971" i="6"/>
  <c r="P47" i="6"/>
  <c r="P687" i="6"/>
  <c r="P193" i="6"/>
  <c r="P760" i="6"/>
  <c r="P663" i="6"/>
  <c r="O309" i="6"/>
  <c r="P768" i="6"/>
  <c r="P315" i="6"/>
  <c r="P769" i="6"/>
  <c r="P51" i="6"/>
  <c r="P677" i="6"/>
  <c r="O293" i="6"/>
  <c r="P948" i="6"/>
  <c r="P459" i="6"/>
  <c r="P162" i="6"/>
  <c r="P943" i="6"/>
  <c r="P597" i="6"/>
  <c r="P260" i="6"/>
  <c r="P922" i="6"/>
  <c r="P158" i="6"/>
  <c r="P643" i="6"/>
  <c r="P161" i="6"/>
  <c r="P257" i="6"/>
  <c r="P859" i="6"/>
  <c r="P695" i="6"/>
  <c r="P569" i="6"/>
  <c r="P566" i="6"/>
  <c r="P241" i="6"/>
  <c r="P710" i="6"/>
  <c r="P912" i="6"/>
  <c r="P323" i="6"/>
  <c r="P960" i="6"/>
  <c r="P655" i="6"/>
  <c r="P907" i="6"/>
  <c r="P375" i="6"/>
  <c r="P200" i="6"/>
  <c r="P355" i="6"/>
  <c r="P284" i="6"/>
  <c r="P363" i="6"/>
  <c r="P299" i="6"/>
  <c r="P513" i="6"/>
  <c r="P995" i="6"/>
  <c r="O981" i="6"/>
  <c r="O731" i="6"/>
  <c r="O593" i="6"/>
  <c r="O651" i="6"/>
  <c r="O558" i="6"/>
  <c r="P15" i="6"/>
  <c r="L2" i="6"/>
  <c r="O3" i="6"/>
  <c r="P3" i="6"/>
  <c r="N2" i="6" l="1"/>
  <c r="O2" i="6" s="1"/>
  <c r="P2" i="6" l="1"/>
</calcChain>
</file>

<file path=xl/sharedStrings.xml><?xml version="1.0" encoding="utf-8"?>
<sst xmlns="http://schemas.openxmlformats.org/spreadsheetml/2006/main" count="57" uniqueCount="52">
  <si>
    <t>Huidig salaris</t>
  </si>
  <si>
    <t>Salaris inclusief</t>
  </si>
  <si>
    <t>Huidig eindniveau</t>
  </si>
  <si>
    <t>A</t>
  </si>
  <si>
    <t>B</t>
  </si>
  <si>
    <t>C</t>
  </si>
  <si>
    <t>D</t>
  </si>
  <si>
    <t>E</t>
  </si>
  <si>
    <t>F</t>
  </si>
  <si>
    <t>G</t>
  </si>
  <si>
    <t>H</t>
  </si>
  <si>
    <t>I</t>
  </si>
  <si>
    <t>J</t>
  </si>
  <si>
    <t>K</t>
  </si>
  <si>
    <t>L</t>
  </si>
  <si>
    <t>M</t>
  </si>
  <si>
    <t>N</t>
  </si>
  <si>
    <t>O</t>
  </si>
  <si>
    <t>Functieschaal</t>
  </si>
  <si>
    <t>Percentage verhoging</t>
  </si>
  <si>
    <t>Eindniveau na verhoging</t>
  </si>
  <si>
    <t>(gele cel aanpasbaar)</t>
  </si>
  <si>
    <t>Aanpassingsbedrag</t>
  </si>
  <si>
    <t>Schaal</t>
  </si>
  <si>
    <t>Eindniveau inclusief salarisverhoging</t>
  </si>
  <si>
    <t>Is salaris hoger dan eindniveau?</t>
  </si>
  <si>
    <t>Code medewerker vanuit corporatie (optioneel)</t>
  </si>
  <si>
    <t>voorbeeld 2</t>
  </si>
  <si>
    <t>voorbeeld 1</t>
  </si>
  <si>
    <t>Afslag geldt voor deze medewerker</t>
  </si>
  <si>
    <t>Gebruiksaanwijzing rekentool aanpassingsbedrag structurele loonsverhoging</t>
  </si>
  <si>
    <t xml:space="preserve">Algemeen </t>
  </si>
  <si>
    <t>Let op</t>
  </si>
  <si>
    <t xml:space="preserve">In te vullen gegevens </t>
  </si>
  <si>
    <t>Disclaimer</t>
  </si>
  <si>
    <t>Bij het vormgeven van deze rekentool is de grootst mogelijke zorgvuldigheid betracht. Toch is het mogelijk dat bepaalde informatie niet volledig juist is. Aedes is hiervoor niet aansprakelijk.</t>
  </si>
  <si>
    <t>Naam mederwerker (optioneel)</t>
  </si>
  <si>
    <t>A.C.</t>
  </si>
  <si>
    <t>E.P.</t>
  </si>
  <si>
    <t>Nieuwkomer (in dienst op of na 1 augustus 2018) (ja/nee)</t>
  </si>
  <si>
    <t>nee</t>
  </si>
  <si>
    <t>Salaris hoger en niet nieuwkomer</t>
  </si>
  <si>
    <t>Is medewerker niet nieuwkomer?</t>
  </si>
  <si>
    <t>Aandeel uren ivm evenredigheid</t>
  </si>
  <si>
    <t>Aantal arbeidsuren per week</t>
  </si>
  <si>
    <t>Eindniveau berekend</t>
  </si>
  <si>
    <t>Aedes heeft een rekentool ontwikkeld waarmee u kunt uitrekenen wat het salaris wordt van uw medewerker met ingang van 1 juli 2021. Deze rekentool kunt u zowel gebruiken voor medewerkers die te maken krijgen met een aanpassingsbedrag, als voor medewerkers waarvoor dit niet geldt.</t>
  </si>
  <si>
    <t xml:space="preserve">U hoeft slechts vier zaken in te vullen (blauwe kolommen), namelijk: functieschaal (A tot en met O), het huidige salaris van de medewerker, of de medewerker een nieuwkomer is in de zin van de CAO en het aantal arbeidsuren per week. (U kunt eventueel een code voor de medewerker toevoegen aan het document, zodat u de uitkomsten gemakkelijk kunt kopiëren naar uw eigen administratie.)
De rekentool rekent automatisch uit wat het salaris wordt per 1 juli 2021. Voor de medewerker die in aanmerking komt voor een aanpassing op zijn structurele loonsverhoging wordt dit aangegeven in de rechterkolom. Voor het informeren van deze groep medewerkers heeft Aedes een voorbeeldbrief gemaakt. Deze brief kunt u terugvinden op Aedes.nl (dossier Arbeidsvoorwaarden) en kunt u indien gewenst aanpassen qua inhoud en vorm. </t>
  </si>
  <si>
    <t>Deze rekentool kunt u niet gebruiken voor het uitrekenen van toekomstige CAO-loonsverhogingen. Deze rekentool is dus alleen bedoeld voor het uitrekenen van het salaris van medewerkers per 1 juli 2021.</t>
  </si>
  <si>
    <t>De rekentool zet automatisch bij bestaande medewerkers het individuele salaris af tegen het eindniveau voor nieuwkomers. Dit eindniveau is net als het aanpassingsdrag naar rato van de overeengekomen arbeidsduur. Deze stap is (bewust) niet zichtbaar in de rekentool.</t>
  </si>
  <si>
    <t>Salaris 
per 1-7-2021</t>
  </si>
  <si>
    <t xml:space="preserve">Corporatiemedewerkers krijgen per 1 juli 2021 een structurele loonsverhoging van 2,25 procent. In de CAO Woondiensten is opgenomen dat corporatiemedewerkers (in dienst voor 1 augustus) in de salarisschalen C tot en met H en O, van wie het salaris op of boven het eindniveau van nieuwkomers ligt, niet de volledige loonsverhoging ontvangen. Zij krijgen te maken met een aanpassingsbedrag op hun loonsverhoging. Deze afspraak is door CAO-partijen in de CAO Woondiensten 2017-2018 gemaakt (artikel 4.4.3 CAO Woondiensten). In de tabel hiernaast is de hoogte van het aanpassingsbedrag opgenomen alsmede de duur van de systematiek. Voor parttimers geldt het aanpassingsbedrag naar rato van de overeengekomen arbeidsduur.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</si>
</sst>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164" formatCode="_ [$€-413]\ * #,##0.00_ ;_ [$€-413]\ * \-#,##0.00_ ;_ [$€-413]\ * &quot;-&quot;??_ ;_ @_ "/>
  </numFmts>
  <fonts count="14" x14ac:knownFonts="1">
    <font>
      <sz val="10"/>
      <color theme="1"/>
      <name val="Verdana"/>
      <family val="2"/>
    </font>
    <font>
      <sz val="10"/>
      <color theme="1"/>
      <name val="Verdana"/>
      <family val="2"/>
    </font>
    <font>
      <b/>
      <sz val="10"/>
      <color theme="1"/>
      <name val="Verdana"/>
      <family val="2"/>
    </font>
    <font>
      <sz val="8"/>
      <color theme="1"/>
      <name val="Verdana"/>
      <family val="2"/>
    </font>
    <font>
      <b/>
      <sz val="10"/>
      <color theme="9"/>
      <name val="Verdana"/>
      <family val="2"/>
    </font>
    <font>
      <sz val="8"/>
      <color theme="9"/>
      <name val="Verdana"/>
      <family val="2"/>
    </font>
    <font>
      <i/>
      <sz val="10"/>
      <color theme="1"/>
      <name val="Verdana"/>
      <family val="2"/>
    </font>
    <font>
      <b/>
      <i/>
      <sz val="10"/>
      <color theme="1"/>
      <name val="Verdana"/>
      <family val="2"/>
    </font>
    <font>
      <sz val="10"/>
      <name val="Arial"/>
    </font>
    <font>
      <b/>
      <sz val="12"/>
      <name val="Verdana"/>
      <family val="2"/>
    </font>
    <font>
      <sz val="10"/>
      <name val="Verdana"/>
      <family val="2"/>
    </font>
    <font>
      <u/>
      <sz val="10"/>
      <name val="Verdana"/>
      <family val="2"/>
    </font>
    <font>
      <b/>
      <sz val="10"/>
      <name val="Verdana"/>
      <family val="2"/>
    </font>
    <font>
      <i/>
      <sz val="10"/>
      <name val="Verdana"/>
      <family val="2"/>
    </font>
  </fonts>
  <fills count="6">
    <fill>
      <patternFill patternType="none"/>
    </fill>
    <fill>
      <patternFill patternType="gray125"/>
    </fill>
    <fill>
      <patternFill patternType="solid">
        <fgColor rgb="FFFFFF00"/>
        <bgColor indexed="64"/>
      </patternFill>
    </fill>
    <fill>
      <patternFill patternType="solid">
        <fgColor theme="2" tint="0.79998168889431442"/>
        <bgColor indexed="64"/>
      </patternFill>
    </fill>
    <fill>
      <patternFill patternType="solid">
        <fgColor theme="2" tint="0.59999389629810485"/>
        <bgColor indexed="64"/>
      </patternFill>
    </fill>
    <fill>
      <patternFill patternType="solid">
        <fgColor theme="0"/>
        <bgColor indexed="64"/>
      </patternFill>
    </fill>
  </fills>
  <borders count="3">
    <border>
      <left/>
      <right/>
      <top/>
      <bottom/>
      <diagonal/>
    </border>
    <border>
      <left style="thin">
        <color theme="0"/>
      </left>
      <right style="thin">
        <color theme="0"/>
      </right>
      <top style="thin">
        <color theme="0"/>
      </top>
      <bottom style="thin">
        <color theme="0"/>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8" fillId="0" borderId="0"/>
  </cellStyleXfs>
  <cellXfs count="31">
    <xf numFmtId="0" fontId="0" fillId="0" borderId="0" xfId="0"/>
    <xf numFmtId="3" fontId="0" fillId="0" borderId="0" xfId="0" applyNumberFormat="1"/>
    <xf numFmtId="0" fontId="3" fillId="0" borderId="0" xfId="0" applyFont="1"/>
    <xf numFmtId="0" fontId="2" fillId="0" borderId="0" xfId="0" applyFont="1"/>
    <xf numFmtId="0" fontId="4" fillId="0" borderId="0" xfId="0" applyFont="1" applyAlignment="1">
      <alignment vertical="top" wrapText="1"/>
    </xf>
    <xf numFmtId="0" fontId="5" fillId="0" borderId="0" xfId="0" applyFont="1"/>
    <xf numFmtId="0" fontId="0" fillId="4" borderId="1" xfId="0" applyFill="1" applyBorder="1"/>
    <xf numFmtId="0" fontId="6" fillId="3" borderId="1" xfId="0" applyFont="1" applyFill="1" applyBorder="1"/>
    <xf numFmtId="0" fontId="6" fillId="0" borderId="0" xfId="0" applyFont="1"/>
    <xf numFmtId="0" fontId="7" fillId="0" borderId="0" xfId="0" applyFont="1" applyAlignment="1">
      <alignment vertical="top" wrapText="1"/>
    </xf>
    <xf numFmtId="0" fontId="2" fillId="0" borderId="0" xfId="0" applyFont="1" applyAlignment="1">
      <alignment horizontal="left" vertical="top" wrapText="1"/>
    </xf>
    <xf numFmtId="0" fontId="9" fillId="0" borderId="2" xfId="2" applyFont="1" applyBorder="1" applyAlignment="1">
      <alignment wrapText="1"/>
    </xf>
    <xf numFmtId="0" fontId="8" fillId="0" borderId="0" xfId="2"/>
    <xf numFmtId="0" fontId="10" fillId="0" borderId="0" xfId="2" applyFont="1" applyAlignment="1">
      <alignment wrapText="1"/>
    </xf>
    <xf numFmtId="0" fontId="11" fillId="0" borderId="0" xfId="2" applyFont="1" applyAlignment="1">
      <alignment wrapText="1"/>
    </xf>
    <xf numFmtId="0" fontId="12" fillId="0" borderId="0" xfId="2" applyFont="1" applyAlignment="1">
      <alignment wrapText="1"/>
    </xf>
    <xf numFmtId="0" fontId="13" fillId="0" borderId="0" xfId="2" applyFont="1" applyAlignment="1">
      <alignment wrapText="1"/>
    </xf>
    <xf numFmtId="0" fontId="8" fillId="0" borderId="0" xfId="2" applyAlignment="1">
      <alignment wrapText="1"/>
    </xf>
    <xf numFmtId="0" fontId="2" fillId="0" borderId="0" xfId="0" applyFont="1" applyAlignment="1">
      <alignment vertical="top" wrapText="1"/>
    </xf>
    <xf numFmtId="0" fontId="6" fillId="3" borderId="1" xfId="0" applyFont="1" applyFill="1" applyBorder="1" applyProtection="1"/>
    <xf numFmtId="0" fontId="0" fillId="4" borderId="1" xfId="0" applyFill="1" applyBorder="1" applyProtection="1"/>
    <xf numFmtId="10" fontId="0" fillId="2" borderId="0" xfId="0" applyNumberFormat="1" applyFill="1"/>
    <xf numFmtId="164" fontId="0" fillId="4" borderId="1" xfId="0" applyNumberFormat="1" applyFill="1" applyBorder="1"/>
    <xf numFmtId="44" fontId="0" fillId="0" borderId="0" xfId="1" applyNumberFormat="1" applyFont="1"/>
    <xf numFmtId="2" fontId="5" fillId="0" borderId="0" xfId="0" applyNumberFormat="1" applyFont="1"/>
    <xf numFmtId="0" fontId="0" fillId="4" borderId="1" xfId="0" applyNumberFormat="1" applyFill="1" applyBorder="1"/>
    <xf numFmtId="0" fontId="10" fillId="5" borderId="0" xfId="2" applyFont="1" applyFill="1" applyAlignment="1">
      <alignment wrapText="1"/>
    </xf>
    <xf numFmtId="1" fontId="5" fillId="0" borderId="0" xfId="0" applyNumberFormat="1" applyFont="1"/>
    <xf numFmtId="1" fontId="4" fillId="0" borderId="0" xfId="0" applyNumberFormat="1" applyFont="1" applyAlignment="1">
      <alignment vertical="top" wrapText="1"/>
    </xf>
    <xf numFmtId="0" fontId="7" fillId="0" borderId="0" xfId="0" applyFont="1"/>
    <xf numFmtId="3" fontId="6" fillId="0" borderId="0" xfId="0" applyNumberFormat="1" applyFont="1"/>
  </cellXfs>
  <cellStyles count="3">
    <cellStyle name="Standaard" xfId="0" builtinId="0"/>
    <cellStyle name="Standaard 2" xfId="2" xr:uid="{00000000-0005-0000-0000-00000100000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95250</xdr:colOff>
      <xdr:row>4</xdr:row>
      <xdr:rowOff>95250</xdr:rowOff>
    </xdr:from>
    <xdr:to>
      <xdr:col>7</xdr:col>
      <xdr:colOff>200025</xdr:colOff>
      <xdr:row>6</xdr:row>
      <xdr:rowOff>47625</xdr:rowOff>
    </xdr:to>
    <xdr:pic>
      <xdr:nvPicPr>
        <xdr:cNvPr id="2" name="Afbeelding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48650" y="771525"/>
          <a:ext cx="2847975"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Aangepast 1">
      <a:dk1>
        <a:sysClr val="windowText" lastClr="000000"/>
      </a:dk1>
      <a:lt1>
        <a:sysClr val="window" lastClr="FFFFFF"/>
      </a:lt1>
      <a:dk2>
        <a:srgbClr val="00427C"/>
      </a:dk2>
      <a:lt2>
        <a:srgbClr val="00A7E5"/>
      </a:lt2>
      <a:accent1>
        <a:srgbClr val="92278F"/>
      </a:accent1>
      <a:accent2>
        <a:srgbClr val="ED0B8B"/>
      </a:accent2>
      <a:accent3>
        <a:srgbClr val="ED213E"/>
      </a:accent3>
      <a:accent4>
        <a:srgbClr val="F58220"/>
      </a:accent4>
      <a:accent5>
        <a:srgbClr val="8DC63F"/>
      </a:accent5>
      <a:accent6>
        <a:srgbClr val="AA9E96"/>
      </a:accent6>
      <a:hlink>
        <a:srgbClr val="FFFFFF"/>
      </a:hlink>
      <a:folHlink>
        <a:srgbClr val="000000"/>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B3:B43"/>
  <sheetViews>
    <sheetView showGridLines="0" showRowColHeaders="0" tabSelected="1" zoomScaleNormal="100" workbookViewId="0">
      <selection activeCell="B6" sqref="B6"/>
    </sheetView>
  </sheetViews>
  <sheetFormatPr defaultColWidth="9" defaultRowHeight="12.75" x14ac:dyDescent="0.2"/>
  <cols>
    <col min="1" max="1" width="9" style="12"/>
    <col min="2" max="2" width="89" style="17" customWidth="1"/>
    <col min="3" max="16384" width="9" style="12"/>
  </cols>
  <sheetData>
    <row r="3" spans="2:2" ht="15" x14ac:dyDescent="0.2">
      <c r="B3" s="11" t="s">
        <v>30</v>
      </c>
    </row>
    <row r="4" spans="2:2" x14ac:dyDescent="0.2">
      <c r="B4" s="13"/>
    </row>
    <row r="5" spans="2:2" x14ac:dyDescent="0.2">
      <c r="B5" s="14" t="s">
        <v>31</v>
      </c>
    </row>
    <row r="6" spans="2:2" ht="102" x14ac:dyDescent="0.2">
      <c r="B6" s="13" t="s">
        <v>51</v>
      </c>
    </row>
    <row r="8" spans="2:2" ht="38.25" x14ac:dyDescent="0.2">
      <c r="B8" s="13" t="s">
        <v>46</v>
      </c>
    </row>
    <row r="10" spans="2:2" x14ac:dyDescent="0.2">
      <c r="B10" s="14" t="s">
        <v>32</v>
      </c>
    </row>
    <row r="11" spans="2:2" ht="38.25" x14ac:dyDescent="0.2">
      <c r="B11" s="13" t="s">
        <v>48</v>
      </c>
    </row>
    <row r="13" spans="2:2" ht="38.25" x14ac:dyDescent="0.2">
      <c r="B13" s="13" t="s">
        <v>49</v>
      </c>
    </row>
    <row r="15" spans="2:2" x14ac:dyDescent="0.2">
      <c r="B15" s="14" t="s">
        <v>33</v>
      </c>
    </row>
    <row r="16" spans="2:2" ht="127.5" x14ac:dyDescent="0.2">
      <c r="B16" s="26" t="s">
        <v>47</v>
      </c>
    </row>
    <row r="17" spans="2:2" ht="25.5" customHeight="1" x14ac:dyDescent="0.2">
      <c r="B17" s="14" t="s">
        <v>34</v>
      </c>
    </row>
    <row r="18" spans="2:2" ht="25.5" x14ac:dyDescent="0.2">
      <c r="B18" s="13" t="s">
        <v>35</v>
      </c>
    </row>
    <row r="31" spans="2:2" x14ac:dyDescent="0.2">
      <c r="B31" s="15"/>
    </row>
    <row r="32" spans="2:2" x14ac:dyDescent="0.2">
      <c r="B32" s="13"/>
    </row>
    <row r="33" spans="2:2" x14ac:dyDescent="0.2">
      <c r="B33" s="13"/>
    </row>
    <row r="34" spans="2:2" x14ac:dyDescent="0.2">
      <c r="B34" s="16"/>
    </row>
    <row r="35" spans="2:2" x14ac:dyDescent="0.2">
      <c r="B35" s="14"/>
    </row>
    <row r="36" spans="2:2" x14ac:dyDescent="0.2">
      <c r="B36" s="13"/>
    </row>
    <row r="37" spans="2:2" x14ac:dyDescent="0.2">
      <c r="B37" s="14"/>
    </row>
    <row r="38" spans="2:2" x14ac:dyDescent="0.2">
      <c r="B38" s="14"/>
    </row>
    <row r="39" spans="2:2" x14ac:dyDescent="0.2">
      <c r="B39" s="15"/>
    </row>
    <row r="40" spans="2:2" x14ac:dyDescent="0.2">
      <c r="B40" s="13"/>
    </row>
    <row r="41" spans="2:2" x14ac:dyDescent="0.2">
      <c r="B41" s="16"/>
    </row>
    <row r="42" spans="2:2" x14ac:dyDescent="0.2">
      <c r="B42" s="13"/>
    </row>
    <row r="43" spans="2:2" x14ac:dyDescent="0.2">
      <c r="B43" s="13"/>
    </row>
  </sheetData>
  <sheetProtection algorithmName="SHA-512" hashValue="NmmWqxjcBBOG2P280/Xk5Za2WaaONL2j2R/uMMU3sefsCWS/hNDYLigfSMBDa5uIiELlHLg8RhJcFBZ5C39FyA==" saltValue="JV1pZ+GHSh+eBTcK1jjVSw==" spinCount="100000" sheet="1" objects="1" scenarios="1"/>
  <pageMargins left="0.75" right="0.75" top="1" bottom="1" header="0.5" footer="0.5"/>
  <pageSetup paperSize="9" scale="9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000"/>
  <sheetViews>
    <sheetView workbookViewId="0">
      <pane ySplit="1" topLeftCell="A2" activePane="bottomLeft" state="frozen"/>
      <selection pane="bottomLeft"/>
    </sheetView>
  </sheetViews>
  <sheetFormatPr defaultRowHeight="12.75" x14ac:dyDescent="0.2"/>
  <cols>
    <col min="1" max="1" width="20.375" style="8" customWidth="1"/>
    <col min="2" max="2" width="30.5" style="8" customWidth="1"/>
    <col min="3" max="3" width="13.125" customWidth="1"/>
    <col min="4" max="4" width="18.125" customWidth="1"/>
    <col min="5" max="5" width="16.5" customWidth="1"/>
    <col min="6" max="6" width="42" customWidth="1"/>
    <col min="7" max="7" width="10.75" hidden="1" customWidth="1"/>
    <col min="8" max="8" width="11.25" hidden="1" customWidth="1"/>
    <col min="9" max="9" width="14.5" hidden="1" customWidth="1"/>
    <col min="10" max="10" width="12.75" hidden="1" customWidth="1"/>
    <col min="11" max="11" width="11.125" hidden="1" customWidth="1"/>
    <col min="12" max="12" width="11.5" hidden="1" customWidth="1"/>
    <col min="13" max="13" width="4.875" hidden="1" customWidth="1"/>
    <col min="14" max="14" width="19.25" customWidth="1"/>
    <col min="15" max="15" width="15.875" customWidth="1"/>
    <col min="16" max="16" width="15.375" customWidth="1"/>
  </cols>
  <sheetData>
    <row r="1" spans="1:16" s="18" customFormat="1" ht="140.25" x14ac:dyDescent="0.2">
      <c r="A1" s="9" t="s">
        <v>26</v>
      </c>
      <c r="B1" s="9" t="s">
        <v>36</v>
      </c>
      <c r="C1" s="18" t="s">
        <v>23</v>
      </c>
      <c r="D1" s="18" t="s">
        <v>39</v>
      </c>
      <c r="E1" s="18" t="s">
        <v>0</v>
      </c>
      <c r="F1" s="18" t="s">
        <v>44</v>
      </c>
      <c r="G1" s="4" t="s">
        <v>1</v>
      </c>
      <c r="H1" s="4" t="s">
        <v>2</v>
      </c>
      <c r="I1" s="28" t="s">
        <v>24</v>
      </c>
      <c r="J1" s="4" t="s">
        <v>25</v>
      </c>
      <c r="K1" s="4" t="s">
        <v>42</v>
      </c>
      <c r="L1" s="4" t="s">
        <v>41</v>
      </c>
      <c r="M1" s="4" t="s">
        <v>43</v>
      </c>
      <c r="N1" s="18" t="s">
        <v>22</v>
      </c>
      <c r="O1" s="18" t="s">
        <v>50</v>
      </c>
      <c r="P1" s="10" t="s">
        <v>29</v>
      </c>
    </row>
    <row r="2" spans="1:16" x14ac:dyDescent="0.2">
      <c r="A2" s="7" t="s">
        <v>28</v>
      </c>
      <c r="B2" s="7" t="s">
        <v>37</v>
      </c>
      <c r="C2" s="6" t="s">
        <v>7</v>
      </c>
      <c r="D2" s="6" t="s">
        <v>40</v>
      </c>
      <c r="E2" s="22">
        <v>2650</v>
      </c>
      <c r="F2" s="25">
        <v>36</v>
      </c>
      <c r="G2" s="5">
        <f>(E2*Achtergrondgegevens!$B$20)+Invoer!E2</f>
        <v>2709.625</v>
      </c>
      <c r="H2" s="5">
        <f>VLOOKUP(C2,Achtergrondgegevens!A:B,2,)*F2/36</f>
        <v>2969</v>
      </c>
      <c r="I2" s="27">
        <f>VLOOKUP(C2,Achtergrondgegevens!A:C,3,)*F2/36</f>
        <v>3036</v>
      </c>
      <c r="J2" s="5" t="b">
        <f>G2&gt;I2</f>
        <v>0</v>
      </c>
      <c r="K2" s="5" t="b">
        <f>D2="nee"</f>
        <v>1</v>
      </c>
      <c r="L2" s="5" t="b">
        <f t="shared" ref="L2:L65" si="0">AND(J2=TRUE,K2=TRUE)</f>
        <v>0</v>
      </c>
      <c r="M2" s="24">
        <f>F2/36</f>
        <v>1</v>
      </c>
      <c r="N2" s="23">
        <f>IF(L2=TRUE,VLOOKUP(C2,Achtergrondgegevens!A:D,4,FALSE),0)*M2</f>
        <v>0</v>
      </c>
      <c r="O2" s="23">
        <f>G2-N2</f>
        <v>2709.625</v>
      </c>
      <c r="P2" t="str">
        <f>IF(N2&gt;1,"Ja","Nee")</f>
        <v>Nee</v>
      </c>
    </row>
    <row r="3" spans="1:16" x14ac:dyDescent="0.2">
      <c r="A3" s="7" t="s">
        <v>27</v>
      </c>
      <c r="B3" s="7" t="s">
        <v>38</v>
      </c>
      <c r="C3" s="6" t="s">
        <v>7</v>
      </c>
      <c r="D3" s="6" t="s">
        <v>40</v>
      </c>
      <c r="E3" s="22">
        <v>3100</v>
      </c>
      <c r="F3" s="25">
        <v>36</v>
      </c>
      <c r="G3" s="5">
        <f>(E3*Achtergrondgegevens!$B$20)+Invoer!E3</f>
        <v>3169.75</v>
      </c>
      <c r="H3" s="5">
        <f>VLOOKUP(C3,Achtergrondgegevens!A:B,2,)*F3/36</f>
        <v>2969</v>
      </c>
      <c r="I3" s="27">
        <f>VLOOKUP(C3,Achtergrondgegevens!A:C,3,)*F3/36</f>
        <v>3036</v>
      </c>
      <c r="J3" s="5" t="b">
        <f t="shared" ref="J3:J66" si="1">G3&gt;I3</f>
        <v>1</v>
      </c>
      <c r="K3" s="5" t="b">
        <f t="shared" ref="K3:K66" si="2">D3="nee"</f>
        <v>1</v>
      </c>
      <c r="L3" s="5" t="b">
        <f t="shared" si="0"/>
        <v>1</v>
      </c>
      <c r="M3" s="24">
        <f t="shared" ref="M3:M66" si="3">F3/36</f>
        <v>1</v>
      </c>
      <c r="N3" s="23">
        <f>IF(L3=TRUE,VLOOKUP(C3,Achtergrondgegevens!A:D,4,FALSE),0)*M3</f>
        <v>31</v>
      </c>
      <c r="O3" s="23">
        <f t="shared" ref="O3:O66" si="4">G3-N3</f>
        <v>3138.75</v>
      </c>
      <c r="P3" t="str">
        <f t="shared" ref="P3:P66" si="5">IF(N3&gt;1,"Ja","Nee")</f>
        <v>Ja</v>
      </c>
    </row>
    <row r="4" spans="1:16" x14ac:dyDescent="0.2">
      <c r="A4" s="7"/>
      <c r="B4" s="7"/>
      <c r="C4" s="6"/>
      <c r="D4" s="6"/>
      <c r="E4" s="22"/>
      <c r="F4" s="25"/>
      <c r="G4" s="5">
        <f>(E4*Achtergrondgegevens!$B$20)+Invoer!E4</f>
        <v>0</v>
      </c>
      <c r="H4" s="5" t="e">
        <f>VLOOKUP(C4,Achtergrondgegevens!A:B,2,)*F4/36</f>
        <v>#N/A</v>
      </c>
      <c r="I4" s="27" t="e">
        <f>VLOOKUP(C4,Achtergrondgegevens!A:C,3,)*F4/36</f>
        <v>#N/A</v>
      </c>
      <c r="J4" s="5" t="e">
        <f t="shared" si="1"/>
        <v>#N/A</v>
      </c>
      <c r="K4" s="5" t="b">
        <f t="shared" si="2"/>
        <v>0</v>
      </c>
      <c r="L4" s="5" t="e">
        <f>AND(J4=TRUE,K4=TRUE)</f>
        <v>#N/A</v>
      </c>
      <c r="M4" s="24">
        <f t="shared" si="3"/>
        <v>0</v>
      </c>
      <c r="N4" s="23" t="e">
        <f>IF(L4=TRUE,VLOOKUP(C4,Achtergrondgegevens!A:D,4,FALSE),0)*M4</f>
        <v>#N/A</v>
      </c>
      <c r="O4" s="23" t="e">
        <f t="shared" si="4"/>
        <v>#N/A</v>
      </c>
      <c r="P4" t="e">
        <f t="shared" si="5"/>
        <v>#N/A</v>
      </c>
    </row>
    <row r="5" spans="1:16" x14ac:dyDescent="0.2">
      <c r="A5" s="7"/>
      <c r="B5" s="7"/>
      <c r="C5" s="6"/>
      <c r="D5" s="6"/>
      <c r="E5" s="22"/>
      <c r="F5" s="25"/>
      <c r="G5" s="5">
        <f>(E5*Achtergrondgegevens!$B$20)+Invoer!E5</f>
        <v>0</v>
      </c>
      <c r="H5" s="5" t="e">
        <f>VLOOKUP(C5,Achtergrondgegevens!A:B,2,)*F5/36</f>
        <v>#N/A</v>
      </c>
      <c r="I5" s="27" t="e">
        <f>VLOOKUP(C5,Achtergrondgegevens!A:C,3,)*F5/36</f>
        <v>#N/A</v>
      </c>
      <c r="J5" s="5" t="e">
        <f t="shared" si="1"/>
        <v>#N/A</v>
      </c>
      <c r="K5" s="5" t="b">
        <f t="shared" si="2"/>
        <v>0</v>
      </c>
      <c r="L5" s="5" t="e">
        <f t="shared" si="0"/>
        <v>#N/A</v>
      </c>
      <c r="M5" s="24">
        <f t="shared" si="3"/>
        <v>0</v>
      </c>
      <c r="N5" s="23" t="e">
        <f>IF(L5=TRUE,VLOOKUP(C5,Achtergrondgegevens!A:D,4,FALSE),0)*M5</f>
        <v>#N/A</v>
      </c>
      <c r="O5" s="23" t="e">
        <f t="shared" si="4"/>
        <v>#N/A</v>
      </c>
      <c r="P5" t="e">
        <f t="shared" si="5"/>
        <v>#N/A</v>
      </c>
    </row>
    <row r="6" spans="1:16" x14ac:dyDescent="0.2">
      <c r="A6" s="7"/>
      <c r="B6" s="7"/>
      <c r="C6" s="6"/>
      <c r="D6" s="6"/>
      <c r="E6" s="22"/>
      <c r="F6" s="25"/>
      <c r="G6" s="5">
        <f>(E6*Achtergrondgegevens!$B$20)+Invoer!E6</f>
        <v>0</v>
      </c>
      <c r="H6" s="5" t="e">
        <f>VLOOKUP(C6,Achtergrondgegevens!A:B,2,)*F6/36</f>
        <v>#N/A</v>
      </c>
      <c r="I6" s="27" t="e">
        <f>VLOOKUP(C6,Achtergrondgegevens!A:C,3,)*F6/36</f>
        <v>#N/A</v>
      </c>
      <c r="J6" s="5" t="e">
        <f t="shared" si="1"/>
        <v>#N/A</v>
      </c>
      <c r="K6" s="5" t="b">
        <f t="shared" si="2"/>
        <v>0</v>
      </c>
      <c r="L6" s="5" t="e">
        <f t="shared" si="0"/>
        <v>#N/A</v>
      </c>
      <c r="M6" s="24">
        <f t="shared" si="3"/>
        <v>0</v>
      </c>
      <c r="N6" s="23" t="e">
        <f>IF(L6=TRUE,VLOOKUP(C6,Achtergrondgegevens!A:D,4,FALSE),0)*M6</f>
        <v>#N/A</v>
      </c>
      <c r="O6" s="23" t="e">
        <f t="shared" si="4"/>
        <v>#N/A</v>
      </c>
      <c r="P6" t="e">
        <f t="shared" si="5"/>
        <v>#N/A</v>
      </c>
    </row>
    <row r="7" spans="1:16" x14ac:dyDescent="0.2">
      <c r="A7" s="7"/>
      <c r="B7" s="7"/>
      <c r="C7" s="6"/>
      <c r="D7" s="6"/>
      <c r="E7" s="22"/>
      <c r="F7" s="25"/>
      <c r="G7" s="5">
        <f>(E7*Achtergrondgegevens!$B$20)+Invoer!E7</f>
        <v>0</v>
      </c>
      <c r="H7" s="5" t="e">
        <f>VLOOKUP(C7,Achtergrondgegevens!A:B,2,)*F7/36</f>
        <v>#N/A</v>
      </c>
      <c r="I7" s="27" t="e">
        <f>VLOOKUP(C7,Achtergrondgegevens!A:C,3,)*F7/36</f>
        <v>#N/A</v>
      </c>
      <c r="J7" s="5" t="e">
        <f t="shared" si="1"/>
        <v>#N/A</v>
      </c>
      <c r="K7" s="5" t="b">
        <f t="shared" si="2"/>
        <v>0</v>
      </c>
      <c r="L7" s="5" t="e">
        <f t="shared" si="0"/>
        <v>#N/A</v>
      </c>
      <c r="M7" s="24">
        <f t="shared" si="3"/>
        <v>0</v>
      </c>
      <c r="N7" s="23" t="e">
        <f>IF(L7=TRUE,VLOOKUP(C7,Achtergrondgegevens!A:D,4,FALSE),0)*M7</f>
        <v>#N/A</v>
      </c>
      <c r="O7" s="23" t="e">
        <f t="shared" si="4"/>
        <v>#N/A</v>
      </c>
      <c r="P7" t="e">
        <f t="shared" si="5"/>
        <v>#N/A</v>
      </c>
    </row>
    <row r="8" spans="1:16" x14ac:dyDescent="0.2">
      <c r="A8" s="7"/>
      <c r="B8" s="7"/>
      <c r="C8" s="6"/>
      <c r="D8" s="6"/>
      <c r="E8" s="22"/>
      <c r="F8" s="25"/>
      <c r="G8" s="5">
        <f>(E8*Achtergrondgegevens!$B$20)+Invoer!E8</f>
        <v>0</v>
      </c>
      <c r="H8" s="5" t="e">
        <f>VLOOKUP(C8,Achtergrondgegevens!A:B,2,)*F8/36</f>
        <v>#N/A</v>
      </c>
      <c r="I8" s="27" t="e">
        <f>VLOOKUP(C8,Achtergrondgegevens!A:C,3,)*F8/36</f>
        <v>#N/A</v>
      </c>
      <c r="J8" s="5" t="e">
        <f t="shared" si="1"/>
        <v>#N/A</v>
      </c>
      <c r="K8" s="5" t="b">
        <f t="shared" si="2"/>
        <v>0</v>
      </c>
      <c r="L8" s="5" t="e">
        <f t="shared" si="0"/>
        <v>#N/A</v>
      </c>
      <c r="M8" s="24">
        <f t="shared" si="3"/>
        <v>0</v>
      </c>
      <c r="N8" s="23" t="e">
        <f>IF(L8=TRUE,VLOOKUP(C8,Achtergrondgegevens!A:D,4,FALSE),0)*M8</f>
        <v>#N/A</v>
      </c>
      <c r="O8" s="23" t="e">
        <f t="shared" si="4"/>
        <v>#N/A</v>
      </c>
      <c r="P8" t="e">
        <f t="shared" si="5"/>
        <v>#N/A</v>
      </c>
    </row>
    <row r="9" spans="1:16" x14ac:dyDescent="0.2">
      <c r="A9" s="7"/>
      <c r="B9" s="7"/>
      <c r="C9" s="6"/>
      <c r="D9" s="6"/>
      <c r="E9" s="22"/>
      <c r="F9" s="25"/>
      <c r="G9" s="5">
        <f>(E9*Achtergrondgegevens!$B$20)+Invoer!E9</f>
        <v>0</v>
      </c>
      <c r="H9" s="5" t="e">
        <f>VLOOKUP(C9,Achtergrondgegevens!A:B,2,)*F9/36</f>
        <v>#N/A</v>
      </c>
      <c r="I9" s="27" t="e">
        <f>VLOOKUP(C9,Achtergrondgegevens!A:C,3,)*F9/36</f>
        <v>#N/A</v>
      </c>
      <c r="J9" s="5" t="e">
        <f t="shared" si="1"/>
        <v>#N/A</v>
      </c>
      <c r="K9" s="5" t="b">
        <f t="shared" si="2"/>
        <v>0</v>
      </c>
      <c r="L9" s="5" t="e">
        <f t="shared" si="0"/>
        <v>#N/A</v>
      </c>
      <c r="M9" s="24">
        <f t="shared" si="3"/>
        <v>0</v>
      </c>
      <c r="N9" s="23" t="e">
        <f>IF(L9=TRUE,VLOOKUP(C9,Achtergrondgegevens!A:D,4,FALSE),0)*M9</f>
        <v>#N/A</v>
      </c>
      <c r="O9" s="23" t="e">
        <f t="shared" si="4"/>
        <v>#N/A</v>
      </c>
      <c r="P9" t="e">
        <f t="shared" si="5"/>
        <v>#N/A</v>
      </c>
    </row>
    <row r="10" spans="1:16" x14ac:dyDescent="0.2">
      <c r="A10" s="19"/>
      <c r="B10" s="19"/>
      <c r="C10" s="20"/>
      <c r="D10" s="6"/>
      <c r="E10" s="22"/>
      <c r="F10" s="25"/>
      <c r="G10" s="5">
        <f>(E10*Achtergrondgegevens!$B$20)+Invoer!E10</f>
        <v>0</v>
      </c>
      <c r="H10" s="5" t="e">
        <f>VLOOKUP(C10,Achtergrondgegevens!A:B,2,)*F10/36</f>
        <v>#N/A</v>
      </c>
      <c r="I10" s="27" t="e">
        <f>VLOOKUP(C10,Achtergrondgegevens!A:C,3,)*F10/36</f>
        <v>#N/A</v>
      </c>
      <c r="J10" s="5" t="e">
        <f t="shared" si="1"/>
        <v>#N/A</v>
      </c>
      <c r="K10" s="5" t="b">
        <f t="shared" si="2"/>
        <v>0</v>
      </c>
      <c r="L10" s="5" t="e">
        <f t="shared" si="0"/>
        <v>#N/A</v>
      </c>
      <c r="M10" s="24">
        <f t="shared" si="3"/>
        <v>0</v>
      </c>
      <c r="N10" s="23" t="e">
        <f>IF(L10=TRUE,VLOOKUP(C10,Achtergrondgegevens!A:D,4,FALSE),0)*M10</f>
        <v>#N/A</v>
      </c>
      <c r="O10" s="23" t="e">
        <f t="shared" si="4"/>
        <v>#N/A</v>
      </c>
      <c r="P10" t="e">
        <f t="shared" si="5"/>
        <v>#N/A</v>
      </c>
    </row>
    <row r="11" spans="1:16" x14ac:dyDescent="0.2">
      <c r="A11" s="19"/>
      <c r="B11" s="19"/>
      <c r="C11" s="20"/>
      <c r="D11" s="6"/>
      <c r="E11" s="22"/>
      <c r="F11" s="25"/>
      <c r="G11" s="5">
        <f>(E11*Achtergrondgegevens!$B$20)+Invoer!E11</f>
        <v>0</v>
      </c>
      <c r="H11" s="5" t="e">
        <f>VLOOKUP(C11,Achtergrondgegevens!A:B,2,)*F11/36</f>
        <v>#N/A</v>
      </c>
      <c r="I11" s="27" t="e">
        <f>VLOOKUP(C11,Achtergrondgegevens!A:C,3,)*F11/36</f>
        <v>#N/A</v>
      </c>
      <c r="J11" s="5" t="e">
        <f t="shared" si="1"/>
        <v>#N/A</v>
      </c>
      <c r="K11" s="5" t="b">
        <f t="shared" si="2"/>
        <v>0</v>
      </c>
      <c r="L11" s="5" t="e">
        <f t="shared" si="0"/>
        <v>#N/A</v>
      </c>
      <c r="M11" s="24">
        <f t="shared" si="3"/>
        <v>0</v>
      </c>
      <c r="N11" s="23" t="e">
        <f>IF(L11=TRUE,VLOOKUP(C11,Achtergrondgegevens!A:D,4,FALSE),0)*M11</f>
        <v>#N/A</v>
      </c>
      <c r="O11" s="23" t="e">
        <f t="shared" si="4"/>
        <v>#N/A</v>
      </c>
      <c r="P11" t="e">
        <f t="shared" si="5"/>
        <v>#N/A</v>
      </c>
    </row>
    <row r="12" spans="1:16" x14ac:dyDescent="0.2">
      <c r="A12" s="19"/>
      <c r="B12" s="19"/>
      <c r="C12" s="20"/>
      <c r="D12" s="6"/>
      <c r="E12" s="22"/>
      <c r="F12" s="25"/>
      <c r="G12" s="5">
        <f>(E12*Achtergrondgegevens!$B$20)+Invoer!E12</f>
        <v>0</v>
      </c>
      <c r="H12" s="5" t="e">
        <f>VLOOKUP(C12,Achtergrondgegevens!A:B,2,)*F12/36</f>
        <v>#N/A</v>
      </c>
      <c r="I12" s="27" t="e">
        <f>VLOOKUP(C12,Achtergrondgegevens!A:C,3,)*F12/36</f>
        <v>#N/A</v>
      </c>
      <c r="J12" s="5" t="e">
        <f t="shared" si="1"/>
        <v>#N/A</v>
      </c>
      <c r="K12" s="5" t="b">
        <f t="shared" si="2"/>
        <v>0</v>
      </c>
      <c r="L12" s="5" t="e">
        <f t="shared" si="0"/>
        <v>#N/A</v>
      </c>
      <c r="M12" s="24">
        <f t="shared" si="3"/>
        <v>0</v>
      </c>
      <c r="N12" s="23" t="e">
        <f>IF(L12=TRUE,VLOOKUP(C12,Achtergrondgegevens!A:D,4,FALSE),0)*M12</f>
        <v>#N/A</v>
      </c>
      <c r="O12" s="23" t="e">
        <f t="shared" si="4"/>
        <v>#N/A</v>
      </c>
      <c r="P12" t="e">
        <f t="shared" si="5"/>
        <v>#N/A</v>
      </c>
    </row>
    <row r="13" spans="1:16" x14ac:dyDescent="0.2">
      <c r="A13" s="19"/>
      <c r="B13" s="19"/>
      <c r="C13" s="20"/>
      <c r="D13" s="6"/>
      <c r="E13" s="22"/>
      <c r="F13" s="25"/>
      <c r="G13" s="5">
        <f>(E13*Achtergrondgegevens!$B$20)+Invoer!E13</f>
        <v>0</v>
      </c>
      <c r="H13" s="5" t="e">
        <f>VLOOKUP(C13,Achtergrondgegevens!A:B,2,)*F13/36</f>
        <v>#N/A</v>
      </c>
      <c r="I13" s="27" t="e">
        <f>VLOOKUP(C13,Achtergrondgegevens!A:C,3,)*F13/36</f>
        <v>#N/A</v>
      </c>
      <c r="J13" s="5" t="e">
        <f t="shared" si="1"/>
        <v>#N/A</v>
      </c>
      <c r="K13" s="5" t="b">
        <f t="shared" si="2"/>
        <v>0</v>
      </c>
      <c r="L13" s="5" t="e">
        <f t="shared" si="0"/>
        <v>#N/A</v>
      </c>
      <c r="M13" s="24">
        <f t="shared" si="3"/>
        <v>0</v>
      </c>
      <c r="N13" s="23" t="e">
        <f>IF(L13=TRUE,VLOOKUP(C13,Achtergrondgegevens!A:D,4,FALSE),0)*M13</f>
        <v>#N/A</v>
      </c>
      <c r="O13" s="23" t="e">
        <f t="shared" si="4"/>
        <v>#N/A</v>
      </c>
      <c r="P13" t="e">
        <f t="shared" si="5"/>
        <v>#N/A</v>
      </c>
    </row>
    <row r="14" spans="1:16" x14ac:dyDescent="0.2">
      <c r="A14" s="19"/>
      <c r="B14" s="19"/>
      <c r="C14" s="20"/>
      <c r="D14" s="6"/>
      <c r="E14" s="22"/>
      <c r="F14" s="25"/>
      <c r="G14" s="5">
        <f>(E14*Achtergrondgegevens!$B$20)+Invoer!E14</f>
        <v>0</v>
      </c>
      <c r="H14" s="5" t="e">
        <f>VLOOKUP(C14,Achtergrondgegevens!A:B,2,)*F14/36</f>
        <v>#N/A</v>
      </c>
      <c r="I14" s="27" t="e">
        <f>VLOOKUP(C14,Achtergrondgegevens!A:C,3,)*F14/36</f>
        <v>#N/A</v>
      </c>
      <c r="J14" s="5" t="e">
        <f t="shared" si="1"/>
        <v>#N/A</v>
      </c>
      <c r="K14" s="5" t="b">
        <f t="shared" si="2"/>
        <v>0</v>
      </c>
      <c r="L14" s="5" t="e">
        <f t="shared" si="0"/>
        <v>#N/A</v>
      </c>
      <c r="M14" s="24">
        <f t="shared" si="3"/>
        <v>0</v>
      </c>
      <c r="N14" s="23" t="e">
        <f>IF(L14=TRUE,VLOOKUP(C14,Achtergrondgegevens!A:D,4,FALSE),0)*M14</f>
        <v>#N/A</v>
      </c>
      <c r="O14" s="23" t="e">
        <f t="shared" si="4"/>
        <v>#N/A</v>
      </c>
      <c r="P14" t="e">
        <f t="shared" si="5"/>
        <v>#N/A</v>
      </c>
    </row>
    <row r="15" spans="1:16" x14ac:dyDescent="0.2">
      <c r="A15" s="7"/>
      <c r="B15" s="7"/>
      <c r="C15" s="20"/>
      <c r="D15" s="6"/>
      <c r="E15" s="22"/>
      <c r="F15" s="25"/>
      <c r="G15" s="5">
        <f>(E15*Achtergrondgegevens!$B$20)+Invoer!E15</f>
        <v>0</v>
      </c>
      <c r="H15" s="5" t="e">
        <f>VLOOKUP(C15,Achtergrondgegevens!A:B,2,)*F15/36</f>
        <v>#N/A</v>
      </c>
      <c r="I15" s="27" t="e">
        <f>VLOOKUP(C15,Achtergrondgegevens!A:C,3,)*F15/36</f>
        <v>#N/A</v>
      </c>
      <c r="J15" s="5" t="e">
        <f t="shared" si="1"/>
        <v>#N/A</v>
      </c>
      <c r="K15" s="5" t="b">
        <f t="shared" si="2"/>
        <v>0</v>
      </c>
      <c r="L15" s="5" t="e">
        <f t="shared" si="0"/>
        <v>#N/A</v>
      </c>
      <c r="M15" s="24">
        <f t="shared" si="3"/>
        <v>0</v>
      </c>
      <c r="N15" s="23" t="e">
        <f>IF(L15=TRUE,VLOOKUP(C15,Achtergrondgegevens!A:D,4,FALSE),0)*M15</f>
        <v>#N/A</v>
      </c>
      <c r="O15" s="23" t="e">
        <f t="shared" si="4"/>
        <v>#N/A</v>
      </c>
      <c r="P15" t="e">
        <f t="shared" si="5"/>
        <v>#N/A</v>
      </c>
    </row>
    <row r="16" spans="1:16" x14ac:dyDescent="0.2">
      <c r="A16" s="7"/>
      <c r="B16" s="7"/>
      <c r="C16" s="20"/>
      <c r="D16" s="6"/>
      <c r="E16" s="22"/>
      <c r="F16" s="25"/>
      <c r="G16" s="5">
        <f>(E16*Achtergrondgegevens!$B$20)+Invoer!E16</f>
        <v>0</v>
      </c>
      <c r="H16" s="5" t="e">
        <f>VLOOKUP(C16,Achtergrondgegevens!A:B,2,)*F16/36</f>
        <v>#N/A</v>
      </c>
      <c r="I16" s="27" t="e">
        <f>VLOOKUP(C16,Achtergrondgegevens!A:C,3,)*F16/36</f>
        <v>#N/A</v>
      </c>
      <c r="J16" s="5" t="e">
        <f t="shared" si="1"/>
        <v>#N/A</v>
      </c>
      <c r="K16" s="5" t="b">
        <f t="shared" si="2"/>
        <v>0</v>
      </c>
      <c r="L16" s="5" t="e">
        <f t="shared" si="0"/>
        <v>#N/A</v>
      </c>
      <c r="M16" s="24">
        <f t="shared" si="3"/>
        <v>0</v>
      </c>
      <c r="N16" s="23" t="e">
        <f>IF(L16=TRUE,VLOOKUP(C16,Achtergrondgegevens!A:D,4,FALSE),0)*M16</f>
        <v>#N/A</v>
      </c>
      <c r="O16" s="23" t="e">
        <f t="shared" si="4"/>
        <v>#N/A</v>
      </c>
      <c r="P16" t="e">
        <f t="shared" si="5"/>
        <v>#N/A</v>
      </c>
    </row>
    <row r="17" spans="1:16" x14ac:dyDescent="0.2">
      <c r="A17" s="7"/>
      <c r="B17" s="7"/>
      <c r="C17" s="20"/>
      <c r="D17" s="6"/>
      <c r="E17" s="22"/>
      <c r="F17" s="25"/>
      <c r="G17" s="5">
        <f>(E17*Achtergrondgegevens!$B$20)+Invoer!E17</f>
        <v>0</v>
      </c>
      <c r="H17" s="5" t="e">
        <f>VLOOKUP(C17,Achtergrondgegevens!A:B,2,)*F17/36</f>
        <v>#N/A</v>
      </c>
      <c r="I17" s="27" t="e">
        <f>VLOOKUP(C17,Achtergrondgegevens!A:C,3,)*F17/36</f>
        <v>#N/A</v>
      </c>
      <c r="J17" s="5" t="e">
        <f t="shared" si="1"/>
        <v>#N/A</v>
      </c>
      <c r="K17" s="5" t="b">
        <f t="shared" si="2"/>
        <v>0</v>
      </c>
      <c r="L17" s="5" t="e">
        <f t="shared" si="0"/>
        <v>#N/A</v>
      </c>
      <c r="M17" s="24">
        <f t="shared" si="3"/>
        <v>0</v>
      </c>
      <c r="N17" s="23" t="e">
        <f>IF(L17=TRUE,VLOOKUP(C17,Achtergrondgegevens!A:D,4,FALSE),0)*M17</f>
        <v>#N/A</v>
      </c>
      <c r="O17" s="23" t="e">
        <f t="shared" si="4"/>
        <v>#N/A</v>
      </c>
      <c r="P17" t="e">
        <f t="shared" si="5"/>
        <v>#N/A</v>
      </c>
    </row>
    <row r="18" spans="1:16" x14ac:dyDescent="0.2">
      <c r="A18" s="7"/>
      <c r="B18" s="7"/>
      <c r="C18" s="6"/>
      <c r="D18" s="6"/>
      <c r="E18" s="22"/>
      <c r="F18" s="25"/>
      <c r="G18" s="5">
        <f>(E18*Achtergrondgegevens!$B$20)+Invoer!E18</f>
        <v>0</v>
      </c>
      <c r="H18" s="5" t="e">
        <f>VLOOKUP(C18,Achtergrondgegevens!A:B,2,)*F18/36</f>
        <v>#N/A</v>
      </c>
      <c r="I18" s="27" t="e">
        <f>VLOOKUP(C18,Achtergrondgegevens!A:C,3,)*F18/36</f>
        <v>#N/A</v>
      </c>
      <c r="J18" s="5" t="e">
        <f t="shared" si="1"/>
        <v>#N/A</v>
      </c>
      <c r="K18" s="5" t="b">
        <f t="shared" si="2"/>
        <v>0</v>
      </c>
      <c r="L18" s="5" t="e">
        <f t="shared" si="0"/>
        <v>#N/A</v>
      </c>
      <c r="M18" s="24">
        <f t="shared" si="3"/>
        <v>0</v>
      </c>
      <c r="N18" s="23" t="e">
        <f>IF(L18=TRUE,VLOOKUP(C18,Achtergrondgegevens!A:D,4,FALSE),0)*M18</f>
        <v>#N/A</v>
      </c>
      <c r="O18" s="23" t="e">
        <f t="shared" si="4"/>
        <v>#N/A</v>
      </c>
      <c r="P18" t="e">
        <f t="shared" si="5"/>
        <v>#N/A</v>
      </c>
    </row>
    <row r="19" spans="1:16" x14ac:dyDescent="0.2">
      <c r="A19" s="7"/>
      <c r="B19" s="7"/>
      <c r="C19" s="6"/>
      <c r="D19" s="6"/>
      <c r="E19" s="22"/>
      <c r="F19" s="25"/>
      <c r="G19" s="5">
        <f>(E19*Achtergrondgegevens!$B$20)+Invoer!E19</f>
        <v>0</v>
      </c>
      <c r="H19" s="5" t="e">
        <f>VLOOKUP(C19,Achtergrondgegevens!A:B,2,)*F19/36</f>
        <v>#N/A</v>
      </c>
      <c r="I19" s="27" t="e">
        <f>VLOOKUP(C19,Achtergrondgegevens!A:C,3,)*F19/36</f>
        <v>#N/A</v>
      </c>
      <c r="J19" s="5" t="e">
        <f t="shared" si="1"/>
        <v>#N/A</v>
      </c>
      <c r="K19" s="5" t="b">
        <f t="shared" si="2"/>
        <v>0</v>
      </c>
      <c r="L19" s="5" t="e">
        <f t="shared" si="0"/>
        <v>#N/A</v>
      </c>
      <c r="M19" s="24">
        <f t="shared" si="3"/>
        <v>0</v>
      </c>
      <c r="N19" s="23" t="e">
        <f>IF(L19=TRUE,VLOOKUP(C19,Achtergrondgegevens!A:D,4,FALSE),0)*M19</f>
        <v>#N/A</v>
      </c>
      <c r="O19" s="23" t="e">
        <f t="shared" si="4"/>
        <v>#N/A</v>
      </c>
      <c r="P19" t="e">
        <f t="shared" si="5"/>
        <v>#N/A</v>
      </c>
    </row>
    <row r="20" spans="1:16" x14ac:dyDescent="0.2">
      <c r="A20" s="7"/>
      <c r="B20" s="7"/>
      <c r="C20" s="6"/>
      <c r="D20" s="6"/>
      <c r="E20" s="22"/>
      <c r="F20" s="25"/>
      <c r="G20" s="5">
        <f>(E20*Achtergrondgegevens!$B$20)+Invoer!E20</f>
        <v>0</v>
      </c>
      <c r="H20" s="5" t="e">
        <f>VLOOKUP(C20,Achtergrondgegevens!A:B,2,)*F20/36</f>
        <v>#N/A</v>
      </c>
      <c r="I20" s="27" t="e">
        <f>VLOOKUP(C20,Achtergrondgegevens!A:C,3,)*F20/36</f>
        <v>#N/A</v>
      </c>
      <c r="J20" s="5" t="e">
        <f t="shared" si="1"/>
        <v>#N/A</v>
      </c>
      <c r="K20" s="5" t="b">
        <f t="shared" si="2"/>
        <v>0</v>
      </c>
      <c r="L20" s="5" t="e">
        <f t="shared" si="0"/>
        <v>#N/A</v>
      </c>
      <c r="M20" s="24">
        <f t="shared" si="3"/>
        <v>0</v>
      </c>
      <c r="N20" s="23" t="e">
        <f>IF(L20=TRUE,VLOOKUP(C20,Achtergrondgegevens!A:D,4,FALSE),0)*M20</f>
        <v>#N/A</v>
      </c>
      <c r="O20" s="23" t="e">
        <f t="shared" si="4"/>
        <v>#N/A</v>
      </c>
      <c r="P20" t="e">
        <f t="shared" si="5"/>
        <v>#N/A</v>
      </c>
    </row>
    <row r="21" spans="1:16" x14ac:dyDescent="0.2">
      <c r="A21" s="7"/>
      <c r="B21" s="7"/>
      <c r="C21" s="6"/>
      <c r="D21" s="6"/>
      <c r="E21" s="22"/>
      <c r="F21" s="25"/>
      <c r="G21" s="5">
        <f>(E21*Achtergrondgegevens!$B$20)+Invoer!E21</f>
        <v>0</v>
      </c>
      <c r="H21" s="5" t="e">
        <f>VLOOKUP(C21,Achtergrondgegevens!A:B,2,)*F21/36</f>
        <v>#N/A</v>
      </c>
      <c r="I21" s="27" t="e">
        <f>VLOOKUP(C21,Achtergrondgegevens!A:C,3,)*F21/36</f>
        <v>#N/A</v>
      </c>
      <c r="J21" s="5" t="e">
        <f t="shared" si="1"/>
        <v>#N/A</v>
      </c>
      <c r="K21" s="5" t="b">
        <f t="shared" si="2"/>
        <v>0</v>
      </c>
      <c r="L21" s="5" t="e">
        <f t="shared" si="0"/>
        <v>#N/A</v>
      </c>
      <c r="M21" s="24">
        <f t="shared" si="3"/>
        <v>0</v>
      </c>
      <c r="N21" s="23" t="e">
        <f>IF(L21=TRUE,VLOOKUP(C21,Achtergrondgegevens!A:D,4,FALSE),0)*M21</f>
        <v>#N/A</v>
      </c>
      <c r="O21" s="23" t="e">
        <f t="shared" si="4"/>
        <v>#N/A</v>
      </c>
      <c r="P21" t="e">
        <f t="shared" si="5"/>
        <v>#N/A</v>
      </c>
    </row>
    <row r="22" spans="1:16" x14ac:dyDescent="0.2">
      <c r="A22" s="7"/>
      <c r="B22" s="7"/>
      <c r="C22" s="6"/>
      <c r="D22" s="6"/>
      <c r="E22" s="22"/>
      <c r="F22" s="25"/>
      <c r="G22" s="5">
        <f>(E22*Achtergrondgegevens!$B$20)+Invoer!E22</f>
        <v>0</v>
      </c>
      <c r="H22" s="5" t="e">
        <f>VLOOKUP(C22,Achtergrondgegevens!A:B,2,)*F22/36</f>
        <v>#N/A</v>
      </c>
      <c r="I22" s="27" t="e">
        <f>VLOOKUP(C22,Achtergrondgegevens!A:C,3,)*F22/36</f>
        <v>#N/A</v>
      </c>
      <c r="J22" s="5" t="e">
        <f t="shared" si="1"/>
        <v>#N/A</v>
      </c>
      <c r="K22" s="5" t="b">
        <f t="shared" si="2"/>
        <v>0</v>
      </c>
      <c r="L22" s="5" t="e">
        <f t="shared" si="0"/>
        <v>#N/A</v>
      </c>
      <c r="M22" s="24">
        <f t="shared" si="3"/>
        <v>0</v>
      </c>
      <c r="N22" s="23" t="e">
        <f>IF(L22=TRUE,VLOOKUP(C22,Achtergrondgegevens!A:D,4,FALSE),0)*M22</f>
        <v>#N/A</v>
      </c>
      <c r="O22" s="23" t="e">
        <f t="shared" si="4"/>
        <v>#N/A</v>
      </c>
      <c r="P22" t="e">
        <f t="shared" si="5"/>
        <v>#N/A</v>
      </c>
    </row>
    <row r="23" spans="1:16" x14ac:dyDescent="0.2">
      <c r="A23" s="7"/>
      <c r="B23" s="7"/>
      <c r="C23" s="6"/>
      <c r="D23" s="6"/>
      <c r="E23" s="22"/>
      <c r="F23" s="25"/>
      <c r="G23" s="5">
        <f>(E23*Achtergrondgegevens!$B$20)+Invoer!E23</f>
        <v>0</v>
      </c>
      <c r="H23" s="5" t="e">
        <f>VLOOKUP(C23,Achtergrondgegevens!A:B,2,)*F23/36</f>
        <v>#N/A</v>
      </c>
      <c r="I23" s="27" t="e">
        <f>VLOOKUP(C23,Achtergrondgegevens!A:C,3,)*F23/36</f>
        <v>#N/A</v>
      </c>
      <c r="J23" s="5" t="e">
        <f t="shared" si="1"/>
        <v>#N/A</v>
      </c>
      <c r="K23" s="5" t="b">
        <f t="shared" si="2"/>
        <v>0</v>
      </c>
      <c r="L23" s="5" t="e">
        <f t="shared" si="0"/>
        <v>#N/A</v>
      </c>
      <c r="M23" s="24">
        <f t="shared" si="3"/>
        <v>0</v>
      </c>
      <c r="N23" s="23" t="e">
        <f>IF(L23=TRUE,VLOOKUP(C23,Achtergrondgegevens!A:D,4,FALSE),0)*M23</f>
        <v>#N/A</v>
      </c>
      <c r="O23" s="23" t="e">
        <f t="shared" si="4"/>
        <v>#N/A</v>
      </c>
      <c r="P23" t="e">
        <f t="shared" si="5"/>
        <v>#N/A</v>
      </c>
    </row>
    <row r="24" spans="1:16" x14ac:dyDescent="0.2">
      <c r="A24" s="7"/>
      <c r="B24" s="7"/>
      <c r="C24" s="6"/>
      <c r="D24" s="6"/>
      <c r="E24" s="22"/>
      <c r="F24" s="25"/>
      <c r="G24" s="5">
        <f>(E24*Achtergrondgegevens!$B$20)+Invoer!E24</f>
        <v>0</v>
      </c>
      <c r="H24" s="5" t="e">
        <f>VLOOKUP(C24,Achtergrondgegevens!A:B,2,)*F24/36</f>
        <v>#N/A</v>
      </c>
      <c r="I24" s="27" t="e">
        <f>VLOOKUP(C24,Achtergrondgegevens!A:C,3,)*F24/36</f>
        <v>#N/A</v>
      </c>
      <c r="J24" s="5" t="e">
        <f t="shared" si="1"/>
        <v>#N/A</v>
      </c>
      <c r="K24" s="5" t="b">
        <f t="shared" si="2"/>
        <v>0</v>
      </c>
      <c r="L24" s="5" t="e">
        <f t="shared" si="0"/>
        <v>#N/A</v>
      </c>
      <c r="M24" s="24">
        <f t="shared" si="3"/>
        <v>0</v>
      </c>
      <c r="N24" s="23" t="e">
        <f>IF(L24=TRUE,VLOOKUP(C24,Achtergrondgegevens!A:D,4,FALSE),0)*M24</f>
        <v>#N/A</v>
      </c>
      <c r="O24" s="23" t="e">
        <f t="shared" si="4"/>
        <v>#N/A</v>
      </c>
      <c r="P24" t="e">
        <f t="shared" si="5"/>
        <v>#N/A</v>
      </c>
    </row>
    <row r="25" spans="1:16" x14ac:dyDescent="0.2">
      <c r="A25" s="7"/>
      <c r="B25" s="7"/>
      <c r="C25" s="6"/>
      <c r="D25" s="6"/>
      <c r="E25" s="22"/>
      <c r="F25" s="25"/>
      <c r="G25" s="5">
        <f>(E25*Achtergrondgegevens!$B$20)+Invoer!E25</f>
        <v>0</v>
      </c>
      <c r="H25" s="5" t="e">
        <f>VLOOKUP(C25,Achtergrondgegevens!A:B,2,)*F25/36</f>
        <v>#N/A</v>
      </c>
      <c r="I25" s="27" t="e">
        <f>VLOOKUP(C25,Achtergrondgegevens!A:C,3,)*F25/36</f>
        <v>#N/A</v>
      </c>
      <c r="J25" s="5" t="e">
        <f t="shared" si="1"/>
        <v>#N/A</v>
      </c>
      <c r="K25" s="5" t="b">
        <f t="shared" si="2"/>
        <v>0</v>
      </c>
      <c r="L25" s="5" t="e">
        <f t="shared" si="0"/>
        <v>#N/A</v>
      </c>
      <c r="M25" s="24">
        <f t="shared" si="3"/>
        <v>0</v>
      </c>
      <c r="N25" s="23" t="e">
        <f>IF(L25=TRUE,VLOOKUP(C25,Achtergrondgegevens!A:D,4,FALSE),0)*M25</f>
        <v>#N/A</v>
      </c>
      <c r="O25" s="23" t="e">
        <f t="shared" si="4"/>
        <v>#N/A</v>
      </c>
      <c r="P25" t="e">
        <f t="shared" si="5"/>
        <v>#N/A</v>
      </c>
    </row>
    <row r="26" spans="1:16" x14ac:dyDescent="0.2">
      <c r="A26" s="7"/>
      <c r="B26" s="7"/>
      <c r="C26" s="6"/>
      <c r="D26" s="6"/>
      <c r="E26" s="22"/>
      <c r="F26" s="25"/>
      <c r="G26" s="5">
        <f>(E26*Achtergrondgegevens!$B$20)+Invoer!E26</f>
        <v>0</v>
      </c>
      <c r="H26" s="5" t="e">
        <f>VLOOKUP(C26,Achtergrondgegevens!A:B,2,)*F26/36</f>
        <v>#N/A</v>
      </c>
      <c r="I26" s="27" t="e">
        <f>VLOOKUP(C26,Achtergrondgegevens!A:C,3,)*F26/36</f>
        <v>#N/A</v>
      </c>
      <c r="J26" s="5" t="e">
        <f t="shared" si="1"/>
        <v>#N/A</v>
      </c>
      <c r="K26" s="5" t="b">
        <f t="shared" si="2"/>
        <v>0</v>
      </c>
      <c r="L26" s="5" t="e">
        <f t="shared" si="0"/>
        <v>#N/A</v>
      </c>
      <c r="M26" s="24">
        <f t="shared" si="3"/>
        <v>0</v>
      </c>
      <c r="N26" s="23" t="e">
        <f>IF(L26=TRUE,VLOOKUP(C26,Achtergrondgegevens!A:D,4,FALSE),0)*M26</f>
        <v>#N/A</v>
      </c>
      <c r="O26" s="23" t="e">
        <f t="shared" si="4"/>
        <v>#N/A</v>
      </c>
      <c r="P26" t="e">
        <f t="shared" si="5"/>
        <v>#N/A</v>
      </c>
    </row>
    <row r="27" spans="1:16" x14ac:dyDescent="0.2">
      <c r="A27" s="7"/>
      <c r="B27" s="7"/>
      <c r="C27" s="6"/>
      <c r="D27" s="6"/>
      <c r="E27" s="22"/>
      <c r="F27" s="25"/>
      <c r="G27" s="5">
        <f>(E27*Achtergrondgegevens!$B$20)+Invoer!E27</f>
        <v>0</v>
      </c>
      <c r="H27" s="5" t="e">
        <f>VLOOKUP(C27,Achtergrondgegevens!A:B,2,)*F27/36</f>
        <v>#N/A</v>
      </c>
      <c r="I27" s="27" t="e">
        <f>VLOOKUP(C27,Achtergrondgegevens!A:C,3,)*F27/36</f>
        <v>#N/A</v>
      </c>
      <c r="J27" s="5" t="e">
        <f t="shared" si="1"/>
        <v>#N/A</v>
      </c>
      <c r="K27" s="5" t="b">
        <f t="shared" si="2"/>
        <v>0</v>
      </c>
      <c r="L27" s="5" t="e">
        <f t="shared" si="0"/>
        <v>#N/A</v>
      </c>
      <c r="M27" s="24">
        <f t="shared" si="3"/>
        <v>0</v>
      </c>
      <c r="N27" s="23" t="e">
        <f>IF(L27=TRUE,VLOOKUP(C27,Achtergrondgegevens!A:D,4,FALSE),0)*M27</f>
        <v>#N/A</v>
      </c>
      <c r="O27" s="23" t="e">
        <f t="shared" si="4"/>
        <v>#N/A</v>
      </c>
      <c r="P27" t="e">
        <f t="shared" si="5"/>
        <v>#N/A</v>
      </c>
    </row>
    <row r="28" spans="1:16" x14ac:dyDescent="0.2">
      <c r="A28" s="7"/>
      <c r="B28" s="7"/>
      <c r="C28" s="6"/>
      <c r="D28" s="6"/>
      <c r="E28" s="22"/>
      <c r="F28" s="25"/>
      <c r="G28" s="5">
        <f>(E28*Achtergrondgegevens!$B$20)+Invoer!E28</f>
        <v>0</v>
      </c>
      <c r="H28" s="5" t="e">
        <f>VLOOKUP(C28,Achtergrondgegevens!A:B,2,)*F28/36</f>
        <v>#N/A</v>
      </c>
      <c r="I28" s="27" t="e">
        <f>VLOOKUP(C28,Achtergrondgegevens!A:C,3,)*F28/36</f>
        <v>#N/A</v>
      </c>
      <c r="J28" s="5" t="e">
        <f t="shared" si="1"/>
        <v>#N/A</v>
      </c>
      <c r="K28" s="5" t="b">
        <f t="shared" si="2"/>
        <v>0</v>
      </c>
      <c r="L28" s="5" t="e">
        <f t="shared" si="0"/>
        <v>#N/A</v>
      </c>
      <c r="M28" s="24">
        <f t="shared" si="3"/>
        <v>0</v>
      </c>
      <c r="N28" s="23" t="e">
        <f>IF(L28=TRUE,VLOOKUP(C28,Achtergrondgegevens!A:D,4,FALSE),0)*M28</f>
        <v>#N/A</v>
      </c>
      <c r="O28" s="23" t="e">
        <f t="shared" si="4"/>
        <v>#N/A</v>
      </c>
      <c r="P28" t="e">
        <f t="shared" si="5"/>
        <v>#N/A</v>
      </c>
    </row>
    <row r="29" spans="1:16" x14ac:dyDescent="0.2">
      <c r="A29" s="7"/>
      <c r="B29" s="7"/>
      <c r="C29" s="6"/>
      <c r="D29" s="6"/>
      <c r="E29" s="22"/>
      <c r="F29" s="25"/>
      <c r="G29" s="5">
        <f>(E29*Achtergrondgegevens!$B$20)+Invoer!E29</f>
        <v>0</v>
      </c>
      <c r="H29" s="5" t="e">
        <f>VLOOKUP(C29,Achtergrondgegevens!A:B,2,)*F29/36</f>
        <v>#N/A</v>
      </c>
      <c r="I29" s="27" t="e">
        <f>VLOOKUP(C29,Achtergrondgegevens!A:C,3,)*F29/36</f>
        <v>#N/A</v>
      </c>
      <c r="J29" s="5" t="e">
        <f t="shared" si="1"/>
        <v>#N/A</v>
      </c>
      <c r="K29" s="5" t="b">
        <f t="shared" si="2"/>
        <v>0</v>
      </c>
      <c r="L29" s="5" t="e">
        <f t="shared" si="0"/>
        <v>#N/A</v>
      </c>
      <c r="M29" s="24">
        <f t="shared" si="3"/>
        <v>0</v>
      </c>
      <c r="N29" s="23" t="e">
        <f>IF(L29=TRUE,VLOOKUP(C29,Achtergrondgegevens!A:D,4,FALSE),0)*M29</f>
        <v>#N/A</v>
      </c>
      <c r="O29" s="23" t="e">
        <f t="shared" si="4"/>
        <v>#N/A</v>
      </c>
      <c r="P29" t="e">
        <f t="shared" si="5"/>
        <v>#N/A</v>
      </c>
    </row>
    <row r="30" spans="1:16" x14ac:dyDescent="0.2">
      <c r="A30" s="7"/>
      <c r="B30" s="7"/>
      <c r="C30" s="6"/>
      <c r="D30" s="6"/>
      <c r="E30" s="22"/>
      <c r="F30" s="25"/>
      <c r="G30" s="5">
        <f>(E30*Achtergrondgegevens!$B$20)+Invoer!E30</f>
        <v>0</v>
      </c>
      <c r="H30" s="5" t="e">
        <f>VLOOKUP(C30,Achtergrondgegevens!A:B,2,)*F30/36</f>
        <v>#N/A</v>
      </c>
      <c r="I30" s="27" t="e">
        <f>VLOOKUP(C30,Achtergrondgegevens!A:C,3,)*F30/36</f>
        <v>#N/A</v>
      </c>
      <c r="J30" s="5" t="e">
        <f t="shared" si="1"/>
        <v>#N/A</v>
      </c>
      <c r="K30" s="5" t="b">
        <f t="shared" si="2"/>
        <v>0</v>
      </c>
      <c r="L30" s="5" t="e">
        <f t="shared" si="0"/>
        <v>#N/A</v>
      </c>
      <c r="M30" s="24">
        <f t="shared" si="3"/>
        <v>0</v>
      </c>
      <c r="N30" s="23" t="e">
        <f>IF(L30=TRUE,VLOOKUP(C30,Achtergrondgegevens!A:D,4,FALSE),0)*M30</f>
        <v>#N/A</v>
      </c>
      <c r="O30" s="23" t="e">
        <f t="shared" si="4"/>
        <v>#N/A</v>
      </c>
      <c r="P30" t="e">
        <f t="shared" si="5"/>
        <v>#N/A</v>
      </c>
    </row>
    <row r="31" spans="1:16" x14ac:dyDescent="0.2">
      <c r="A31" s="7"/>
      <c r="B31" s="7"/>
      <c r="C31" s="6"/>
      <c r="D31" s="6"/>
      <c r="E31" s="22"/>
      <c r="F31" s="25"/>
      <c r="G31" s="5">
        <f>(E31*Achtergrondgegevens!$B$20)+Invoer!E31</f>
        <v>0</v>
      </c>
      <c r="H31" s="5" t="e">
        <f>VLOOKUP(C31,Achtergrondgegevens!A:B,2,)*F31/36</f>
        <v>#N/A</v>
      </c>
      <c r="I31" s="27" t="e">
        <f>VLOOKUP(C31,Achtergrondgegevens!A:C,3,)*F31/36</f>
        <v>#N/A</v>
      </c>
      <c r="J31" s="5" t="e">
        <f t="shared" si="1"/>
        <v>#N/A</v>
      </c>
      <c r="K31" s="5" t="b">
        <f t="shared" si="2"/>
        <v>0</v>
      </c>
      <c r="L31" s="5" t="e">
        <f t="shared" si="0"/>
        <v>#N/A</v>
      </c>
      <c r="M31" s="24">
        <f t="shared" si="3"/>
        <v>0</v>
      </c>
      <c r="N31" s="23" t="e">
        <f>IF(L31=TRUE,VLOOKUP(C31,Achtergrondgegevens!A:D,4,FALSE),0)*M31</f>
        <v>#N/A</v>
      </c>
      <c r="O31" s="23" t="e">
        <f t="shared" si="4"/>
        <v>#N/A</v>
      </c>
      <c r="P31" t="e">
        <f t="shared" si="5"/>
        <v>#N/A</v>
      </c>
    </row>
    <row r="32" spans="1:16" x14ac:dyDescent="0.2">
      <c r="A32" s="7"/>
      <c r="B32" s="7"/>
      <c r="C32" s="6"/>
      <c r="D32" s="6"/>
      <c r="E32" s="22"/>
      <c r="F32" s="25"/>
      <c r="G32" s="5">
        <f>(E32*Achtergrondgegevens!$B$20)+Invoer!E32</f>
        <v>0</v>
      </c>
      <c r="H32" s="5" t="e">
        <f>VLOOKUP(C32,Achtergrondgegevens!A:B,2,)*F32/36</f>
        <v>#N/A</v>
      </c>
      <c r="I32" s="27" t="e">
        <f>VLOOKUP(C32,Achtergrondgegevens!A:C,3,)*F32/36</f>
        <v>#N/A</v>
      </c>
      <c r="J32" s="5" t="e">
        <f t="shared" si="1"/>
        <v>#N/A</v>
      </c>
      <c r="K32" s="5" t="b">
        <f t="shared" si="2"/>
        <v>0</v>
      </c>
      <c r="L32" s="5" t="e">
        <f t="shared" si="0"/>
        <v>#N/A</v>
      </c>
      <c r="M32" s="24">
        <f t="shared" si="3"/>
        <v>0</v>
      </c>
      <c r="N32" s="23" t="e">
        <f>IF(L32=TRUE,VLOOKUP(C32,Achtergrondgegevens!A:D,4,FALSE),0)*M32</f>
        <v>#N/A</v>
      </c>
      <c r="O32" s="23" t="e">
        <f t="shared" si="4"/>
        <v>#N/A</v>
      </c>
      <c r="P32" t="e">
        <f t="shared" si="5"/>
        <v>#N/A</v>
      </c>
    </row>
    <row r="33" spans="1:16" x14ac:dyDescent="0.2">
      <c r="A33" s="7"/>
      <c r="B33" s="7"/>
      <c r="C33" s="6"/>
      <c r="D33" s="6"/>
      <c r="E33" s="22"/>
      <c r="F33" s="25"/>
      <c r="G33" s="5">
        <f>(E33*Achtergrondgegevens!$B$20)+Invoer!E33</f>
        <v>0</v>
      </c>
      <c r="H33" s="5" t="e">
        <f>VLOOKUP(C33,Achtergrondgegevens!A:B,2,)*F33/36</f>
        <v>#N/A</v>
      </c>
      <c r="I33" s="27" t="e">
        <f>VLOOKUP(C33,Achtergrondgegevens!A:C,3,)*F33/36</f>
        <v>#N/A</v>
      </c>
      <c r="J33" s="5" t="e">
        <f t="shared" si="1"/>
        <v>#N/A</v>
      </c>
      <c r="K33" s="5" t="b">
        <f t="shared" si="2"/>
        <v>0</v>
      </c>
      <c r="L33" s="5" t="e">
        <f t="shared" si="0"/>
        <v>#N/A</v>
      </c>
      <c r="M33" s="24">
        <f t="shared" si="3"/>
        <v>0</v>
      </c>
      <c r="N33" s="23" t="e">
        <f>IF(L33=TRUE,VLOOKUP(C33,Achtergrondgegevens!A:D,4,FALSE),0)*M33</f>
        <v>#N/A</v>
      </c>
      <c r="O33" s="23" t="e">
        <f t="shared" si="4"/>
        <v>#N/A</v>
      </c>
      <c r="P33" t="e">
        <f t="shared" si="5"/>
        <v>#N/A</v>
      </c>
    </row>
    <row r="34" spans="1:16" x14ac:dyDescent="0.2">
      <c r="A34" s="7"/>
      <c r="B34" s="7"/>
      <c r="C34" s="6"/>
      <c r="D34" s="6"/>
      <c r="E34" s="22"/>
      <c r="F34" s="25"/>
      <c r="G34" s="5">
        <f>(E34*Achtergrondgegevens!$B$20)+Invoer!E34</f>
        <v>0</v>
      </c>
      <c r="H34" s="5" t="e">
        <f>VLOOKUP(C34,Achtergrondgegevens!A:B,2,)*F34/36</f>
        <v>#N/A</v>
      </c>
      <c r="I34" s="27" t="e">
        <f>VLOOKUP(C34,Achtergrondgegevens!A:C,3,)*F34/36</f>
        <v>#N/A</v>
      </c>
      <c r="J34" s="5" t="e">
        <f t="shared" si="1"/>
        <v>#N/A</v>
      </c>
      <c r="K34" s="5" t="b">
        <f t="shared" si="2"/>
        <v>0</v>
      </c>
      <c r="L34" s="5" t="e">
        <f t="shared" si="0"/>
        <v>#N/A</v>
      </c>
      <c r="M34" s="24">
        <f t="shared" si="3"/>
        <v>0</v>
      </c>
      <c r="N34" s="23" t="e">
        <f>IF(L34=TRUE,VLOOKUP(C34,Achtergrondgegevens!A:D,4,FALSE),0)*M34</f>
        <v>#N/A</v>
      </c>
      <c r="O34" s="23" t="e">
        <f t="shared" si="4"/>
        <v>#N/A</v>
      </c>
      <c r="P34" t="e">
        <f t="shared" si="5"/>
        <v>#N/A</v>
      </c>
    </row>
    <row r="35" spans="1:16" x14ac:dyDescent="0.2">
      <c r="A35" s="7"/>
      <c r="B35" s="7"/>
      <c r="C35" s="6"/>
      <c r="D35" s="6"/>
      <c r="E35" s="22"/>
      <c r="F35" s="25"/>
      <c r="G35" s="5">
        <f>(E35*Achtergrondgegevens!$B$20)+Invoer!E35</f>
        <v>0</v>
      </c>
      <c r="H35" s="5" t="e">
        <f>VLOOKUP(C35,Achtergrondgegevens!A:B,2,)*F35/36</f>
        <v>#N/A</v>
      </c>
      <c r="I35" s="27" t="e">
        <f>VLOOKUP(C35,Achtergrondgegevens!A:C,3,)*F35/36</f>
        <v>#N/A</v>
      </c>
      <c r="J35" s="5" t="e">
        <f t="shared" si="1"/>
        <v>#N/A</v>
      </c>
      <c r="K35" s="5" t="b">
        <f t="shared" si="2"/>
        <v>0</v>
      </c>
      <c r="L35" s="5" t="e">
        <f t="shared" si="0"/>
        <v>#N/A</v>
      </c>
      <c r="M35" s="24">
        <f t="shared" si="3"/>
        <v>0</v>
      </c>
      <c r="N35" s="23" t="e">
        <f>IF(L35=TRUE,VLOOKUP(C35,Achtergrondgegevens!A:D,4,FALSE),0)*M35</f>
        <v>#N/A</v>
      </c>
      <c r="O35" s="23" t="e">
        <f t="shared" si="4"/>
        <v>#N/A</v>
      </c>
      <c r="P35" t="e">
        <f t="shared" si="5"/>
        <v>#N/A</v>
      </c>
    </row>
    <row r="36" spans="1:16" x14ac:dyDescent="0.2">
      <c r="A36" s="7"/>
      <c r="B36" s="7"/>
      <c r="C36" s="6"/>
      <c r="D36" s="6"/>
      <c r="E36" s="22"/>
      <c r="F36" s="25"/>
      <c r="G36" s="5">
        <f>(E36*Achtergrondgegevens!$B$20)+Invoer!E36</f>
        <v>0</v>
      </c>
      <c r="H36" s="5" t="e">
        <f>VLOOKUP(C36,Achtergrondgegevens!A:B,2,)*F36/36</f>
        <v>#N/A</v>
      </c>
      <c r="I36" s="27" t="e">
        <f>VLOOKUP(C36,Achtergrondgegevens!A:C,3,)*F36/36</f>
        <v>#N/A</v>
      </c>
      <c r="J36" s="5" t="e">
        <f t="shared" si="1"/>
        <v>#N/A</v>
      </c>
      <c r="K36" s="5" t="b">
        <f t="shared" si="2"/>
        <v>0</v>
      </c>
      <c r="L36" s="5" t="e">
        <f t="shared" si="0"/>
        <v>#N/A</v>
      </c>
      <c r="M36" s="24">
        <f t="shared" si="3"/>
        <v>0</v>
      </c>
      <c r="N36" s="23" t="e">
        <f>IF(L36=TRUE,VLOOKUP(C36,Achtergrondgegevens!A:D,4,FALSE),0)*M36</f>
        <v>#N/A</v>
      </c>
      <c r="O36" s="23" t="e">
        <f t="shared" si="4"/>
        <v>#N/A</v>
      </c>
      <c r="P36" t="e">
        <f t="shared" si="5"/>
        <v>#N/A</v>
      </c>
    </row>
    <row r="37" spans="1:16" x14ac:dyDescent="0.2">
      <c r="A37" s="7"/>
      <c r="B37" s="7"/>
      <c r="C37" s="6"/>
      <c r="D37" s="6"/>
      <c r="E37" s="22"/>
      <c r="F37" s="25"/>
      <c r="G37" s="5">
        <f>(E37*Achtergrondgegevens!$B$20)+Invoer!E37</f>
        <v>0</v>
      </c>
      <c r="H37" s="5" t="e">
        <f>VLOOKUP(C37,Achtergrondgegevens!A:B,2,)*F37/36</f>
        <v>#N/A</v>
      </c>
      <c r="I37" s="27" t="e">
        <f>VLOOKUP(C37,Achtergrondgegevens!A:C,3,)*F37/36</f>
        <v>#N/A</v>
      </c>
      <c r="J37" s="5" t="e">
        <f t="shared" si="1"/>
        <v>#N/A</v>
      </c>
      <c r="K37" s="5" t="b">
        <f t="shared" si="2"/>
        <v>0</v>
      </c>
      <c r="L37" s="5" t="e">
        <f t="shared" si="0"/>
        <v>#N/A</v>
      </c>
      <c r="M37" s="24">
        <f t="shared" si="3"/>
        <v>0</v>
      </c>
      <c r="N37" s="23" t="e">
        <f>IF(L37=TRUE,VLOOKUP(C37,Achtergrondgegevens!A:D,4,FALSE),0)*M37</f>
        <v>#N/A</v>
      </c>
      <c r="O37" s="23" t="e">
        <f t="shared" si="4"/>
        <v>#N/A</v>
      </c>
      <c r="P37" t="e">
        <f t="shared" si="5"/>
        <v>#N/A</v>
      </c>
    </row>
    <row r="38" spans="1:16" x14ac:dyDescent="0.2">
      <c r="A38" s="7"/>
      <c r="B38" s="7"/>
      <c r="C38" s="6"/>
      <c r="D38" s="6"/>
      <c r="E38" s="22"/>
      <c r="F38" s="25"/>
      <c r="G38" s="5">
        <f>(E38*Achtergrondgegevens!$B$20)+Invoer!E38</f>
        <v>0</v>
      </c>
      <c r="H38" s="5" t="e">
        <f>VLOOKUP(C38,Achtergrondgegevens!A:B,2,)*F38/36</f>
        <v>#N/A</v>
      </c>
      <c r="I38" s="27" t="e">
        <f>VLOOKUP(C38,Achtergrondgegevens!A:C,3,)*F38/36</f>
        <v>#N/A</v>
      </c>
      <c r="J38" s="5" t="e">
        <f t="shared" si="1"/>
        <v>#N/A</v>
      </c>
      <c r="K38" s="5" t="b">
        <f t="shared" si="2"/>
        <v>0</v>
      </c>
      <c r="L38" s="5" t="e">
        <f t="shared" si="0"/>
        <v>#N/A</v>
      </c>
      <c r="M38" s="24">
        <f t="shared" si="3"/>
        <v>0</v>
      </c>
      <c r="N38" s="23" t="e">
        <f>IF(L38=TRUE,VLOOKUP(C38,Achtergrondgegevens!A:D,4,FALSE),0)*M38</f>
        <v>#N/A</v>
      </c>
      <c r="O38" s="23" t="e">
        <f t="shared" si="4"/>
        <v>#N/A</v>
      </c>
      <c r="P38" t="e">
        <f t="shared" si="5"/>
        <v>#N/A</v>
      </c>
    </row>
    <row r="39" spans="1:16" x14ac:dyDescent="0.2">
      <c r="A39" s="7"/>
      <c r="B39" s="7"/>
      <c r="C39" s="6"/>
      <c r="D39" s="6"/>
      <c r="E39" s="22"/>
      <c r="F39" s="25"/>
      <c r="G39" s="5">
        <f>(E39*Achtergrondgegevens!$B$20)+Invoer!E39</f>
        <v>0</v>
      </c>
      <c r="H39" s="5" t="e">
        <f>VLOOKUP(C39,Achtergrondgegevens!A:B,2,)*F39/36</f>
        <v>#N/A</v>
      </c>
      <c r="I39" s="27" t="e">
        <f>VLOOKUP(C39,Achtergrondgegevens!A:C,3,)*F39/36</f>
        <v>#N/A</v>
      </c>
      <c r="J39" s="5" t="e">
        <f t="shared" si="1"/>
        <v>#N/A</v>
      </c>
      <c r="K39" s="5" t="b">
        <f t="shared" si="2"/>
        <v>0</v>
      </c>
      <c r="L39" s="5" t="e">
        <f t="shared" si="0"/>
        <v>#N/A</v>
      </c>
      <c r="M39" s="24">
        <f t="shared" si="3"/>
        <v>0</v>
      </c>
      <c r="N39" s="23" t="e">
        <f>IF(L39=TRUE,VLOOKUP(C39,Achtergrondgegevens!A:D,4,FALSE),0)*M39</f>
        <v>#N/A</v>
      </c>
      <c r="O39" s="23" t="e">
        <f t="shared" si="4"/>
        <v>#N/A</v>
      </c>
      <c r="P39" t="e">
        <f t="shared" si="5"/>
        <v>#N/A</v>
      </c>
    </row>
    <row r="40" spans="1:16" x14ac:dyDescent="0.2">
      <c r="A40" s="7"/>
      <c r="B40" s="7"/>
      <c r="C40" s="6"/>
      <c r="D40" s="6"/>
      <c r="E40" s="22"/>
      <c r="F40" s="25"/>
      <c r="G40" s="5">
        <f>(E40*Achtergrondgegevens!$B$20)+Invoer!E40</f>
        <v>0</v>
      </c>
      <c r="H40" s="5" t="e">
        <f>VLOOKUP(C40,Achtergrondgegevens!A:B,2,)*F40/36</f>
        <v>#N/A</v>
      </c>
      <c r="I40" s="27" t="e">
        <f>VLOOKUP(C40,Achtergrondgegevens!A:C,3,)*F40/36</f>
        <v>#N/A</v>
      </c>
      <c r="J40" s="5" t="e">
        <f t="shared" si="1"/>
        <v>#N/A</v>
      </c>
      <c r="K40" s="5" t="b">
        <f t="shared" si="2"/>
        <v>0</v>
      </c>
      <c r="L40" s="5" t="e">
        <f t="shared" si="0"/>
        <v>#N/A</v>
      </c>
      <c r="M40" s="24">
        <f t="shared" si="3"/>
        <v>0</v>
      </c>
      <c r="N40" s="23" t="e">
        <f>IF(L40=TRUE,VLOOKUP(C40,Achtergrondgegevens!A:D,4,FALSE),0)*M40</f>
        <v>#N/A</v>
      </c>
      <c r="O40" s="23" t="e">
        <f t="shared" si="4"/>
        <v>#N/A</v>
      </c>
      <c r="P40" t="e">
        <f t="shared" si="5"/>
        <v>#N/A</v>
      </c>
    </row>
    <row r="41" spans="1:16" x14ac:dyDescent="0.2">
      <c r="A41" s="7"/>
      <c r="B41" s="7"/>
      <c r="C41" s="6"/>
      <c r="D41" s="6"/>
      <c r="E41" s="22"/>
      <c r="F41" s="25"/>
      <c r="G41" s="5">
        <f>(E41*Achtergrondgegevens!$B$20)+Invoer!E41</f>
        <v>0</v>
      </c>
      <c r="H41" s="5" t="e">
        <f>VLOOKUP(C41,Achtergrondgegevens!A:B,2,)*F41/36</f>
        <v>#N/A</v>
      </c>
      <c r="I41" s="27" t="e">
        <f>VLOOKUP(C41,Achtergrondgegevens!A:C,3,)*F41/36</f>
        <v>#N/A</v>
      </c>
      <c r="J41" s="5" t="e">
        <f t="shared" si="1"/>
        <v>#N/A</v>
      </c>
      <c r="K41" s="5" t="b">
        <f t="shared" si="2"/>
        <v>0</v>
      </c>
      <c r="L41" s="5" t="e">
        <f t="shared" si="0"/>
        <v>#N/A</v>
      </c>
      <c r="M41" s="24">
        <f t="shared" si="3"/>
        <v>0</v>
      </c>
      <c r="N41" s="23" t="e">
        <f>IF(L41=TRUE,VLOOKUP(C41,Achtergrondgegevens!A:D,4,FALSE),0)*M41</f>
        <v>#N/A</v>
      </c>
      <c r="O41" s="23" t="e">
        <f t="shared" si="4"/>
        <v>#N/A</v>
      </c>
      <c r="P41" t="e">
        <f t="shared" si="5"/>
        <v>#N/A</v>
      </c>
    </row>
    <row r="42" spans="1:16" x14ac:dyDescent="0.2">
      <c r="A42" s="7"/>
      <c r="B42" s="7"/>
      <c r="C42" s="6"/>
      <c r="D42" s="6"/>
      <c r="E42" s="22"/>
      <c r="F42" s="25"/>
      <c r="G42" s="5">
        <f>(E42*Achtergrondgegevens!$B$20)+Invoer!E42</f>
        <v>0</v>
      </c>
      <c r="H42" s="5" t="e">
        <f>VLOOKUP(C42,Achtergrondgegevens!A:B,2,)*F42/36</f>
        <v>#N/A</v>
      </c>
      <c r="I42" s="27" t="e">
        <f>VLOOKUP(C42,Achtergrondgegevens!A:C,3,)*F42/36</f>
        <v>#N/A</v>
      </c>
      <c r="J42" s="5" t="e">
        <f t="shared" si="1"/>
        <v>#N/A</v>
      </c>
      <c r="K42" s="5" t="b">
        <f t="shared" si="2"/>
        <v>0</v>
      </c>
      <c r="L42" s="5" t="e">
        <f t="shared" si="0"/>
        <v>#N/A</v>
      </c>
      <c r="M42" s="24">
        <f t="shared" si="3"/>
        <v>0</v>
      </c>
      <c r="N42" s="23" t="e">
        <f>IF(L42=TRUE,VLOOKUP(C42,Achtergrondgegevens!A:D,4,FALSE),0)*M42</f>
        <v>#N/A</v>
      </c>
      <c r="O42" s="23" t="e">
        <f t="shared" si="4"/>
        <v>#N/A</v>
      </c>
      <c r="P42" t="e">
        <f t="shared" si="5"/>
        <v>#N/A</v>
      </c>
    </row>
    <row r="43" spans="1:16" x14ac:dyDescent="0.2">
      <c r="A43" s="7"/>
      <c r="B43" s="7"/>
      <c r="C43" s="6"/>
      <c r="D43" s="6"/>
      <c r="E43" s="22"/>
      <c r="F43" s="25"/>
      <c r="G43" s="5">
        <f>(E43*Achtergrondgegevens!$B$20)+Invoer!E43</f>
        <v>0</v>
      </c>
      <c r="H43" s="5" t="e">
        <f>VLOOKUP(C43,Achtergrondgegevens!A:B,2,)*F43/36</f>
        <v>#N/A</v>
      </c>
      <c r="I43" s="27" t="e">
        <f>VLOOKUP(C43,Achtergrondgegevens!A:C,3,)*F43/36</f>
        <v>#N/A</v>
      </c>
      <c r="J43" s="5" t="e">
        <f t="shared" si="1"/>
        <v>#N/A</v>
      </c>
      <c r="K43" s="5" t="b">
        <f t="shared" si="2"/>
        <v>0</v>
      </c>
      <c r="L43" s="5" t="e">
        <f t="shared" si="0"/>
        <v>#N/A</v>
      </c>
      <c r="M43" s="24">
        <f t="shared" si="3"/>
        <v>0</v>
      </c>
      <c r="N43" s="23" t="e">
        <f>IF(L43=TRUE,VLOOKUP(C43,Achtergrondgegevens!A:D,4,FALSE),0)*M43</f>
        <v>#N/A</v>
      </c>
      <c r="O43" s="23" t="e">
        <f t="shared" si="4"/>
        <v>#N/A</v>
      </c>
      <c r="P43" t="e">
        <f t="shared" si="5"/>
        <v>#N/A</v>
      </c>
    </row>
    <row r="44" spans="1:16" x14ac:dyDescent="0.2">
      <c r="A44" s="7"/>
      <c r="B44" s="7"/>
      <c r="C44" s="6"/>
      <c r="D44" s="6"/>
      <c r="E44" s="22"/>
      <c r="F44" s="25"/>
      <c r="G44" s="5">
        <f>(E44*Achtergrondgegevens!$B$20)+Invoer!E44</f>
        <v>0</v>
      </c>
      <c r="H44" s="5" t="e">
        <f>VLOOKUP(C44,Achtergrondgegevens!A:B,2,)*F44/36</f>
        <v>#N/A</v>
      </c>
      <c r="I44" s="27" t="e">
        <f>VLOOKUP(C44,Achtergrondgegevens!A:C,3,)*F44/36</f>
        <v>#N/A</v>
      </c>
      <c r="J44" s="5" t="e">
        <f t="shared" si="1"/>
        <v>#N/A</v>
      </c>
      <c r="K44" s="5" t="b">
        <f t="shared" si="2"/>
        <v>0</v>
      </c>
      <c r="L44" s="5" t="e">
        <f t="shared" si="0"/>
        <v>#N/A</v>
      </c>
      <c r="M44" s="24">
        <f t="shared" si="3"/>
        <v>0</v>
      </c>
      <c r="N44" s="23" t="e">
        <f>IF(L44=TRUE,VLOOKUP(C44,Achtergrondgegevens!A:D,4,FALSE),0)*M44</f>
        <v>#N/A</v>
      </c>
      <c r="O44" s="23" t="e">
        <f t="shared" si="4"/>
        <v>#N/A</v>
      </c>
      <c r="P44" t="e">
        <f t="shared" si="5"/>
        <v>#N/A</v>
      </c>
    </row>
    <row r="45" spans="1:16" x14ac:dyDescent="0.2">
      <c r="A45" s="7"/>
      <c r="B45" s="7"/>
      <c r="C45" s="6"/>
      <c r="D45" s="6"/>
      <c r="E45" s="22"/>
      <c r="F45" s="25"/>
      <c r="G45" s="5">
        <f>(E45*Achtergrondgegevens!$B$20)+Invoer!E45</f>
        <v>0</v>
      </c>
      <c r="H45" s="5" t="e">
        <f>VLOOKUP(C45,Achtergrondgegevens!A:B,2,)*F45/36</f>
        <v>#N/A</v>
      </c>
      <c r="I45" s="27" t="e">
        <f>VLOOKUP(C45,Achtergrondgegevens!A:C,3,)*F45/36</f>
        <v>#N/A</v>
      </c>
      <c r="J45" s="5" t="e">
        <f t="shared" si="1"/>
        <v>#N/A</v>
      </c>
      <c r="K45" s="5" t="b">
        <f t="shared" si="2"/>
        <v>0</v>
      </c>
      <c r="L45" s="5" t="e">
        <f t="shared" si="0"/>
        <v>#N/A</v>
      </c>
      <c r="M45" s="24">
        <f t="shared" si="3"/>
        <v>0</v>
      </c>
      <c r="N45" s="23" t="e">
        <f>IF(L45=TRUE,VLOOKUP(C45,Achtergrondgegevens!A:D,4,FALSE),0)*M45</f>
        <v>#N/A</v>
      </c>
      <c r="O45" s="23" t="e">
        <f t="shared" si="4"/>
        <v>#N/A</v>
      </c>
      <c r="P45" t="e">
        <f t="shared" si="5"/>
        <v>#N/A</v>
      </c>
    </row>
    <row r="46" spans="1:16" x14ac:dyDescent="0.2">
      <c r="A46" s="7"/>
      <c r="B46" s="7"/>
      <c r="C46" s="6"/>
      <c r="D46" s="6"/>
      <c r="E46" s="22"/>
      <c r="F46" s="25"/>
      <c r="G46" s="5">
        <f>(E46*Achtergrondgegevens!$B$20)+Invoer!E46</f>
        <v>0</v>
      </c>
      <c r="H46" s="5" t="e">
        <f>VLOOKUP(C46,Achtergrondgegevens!A:B,2,)*F46/36</f>
        <v>#N/A</v>
      </c>
      <c r="I46" s="27" t="e">
        <f>VLOOKUP(C46,Achtergrondgegevens!A:C,3,)*F46/36</f>
        <v>#N/A</v>
      </c>
      <c r="J46" s="5" t="e">
        <f t="shared" si="1"/>
        <v>#N/A</v>
      </c>
      <c r="K46" s="5" t="b">
        <f t="shared" si="2"/>
        <v>0</v>
      </c>
      <c r="L46" s="5" t="e">
        <f t="shared" si="0"/>
        <v>#N/A</v>
      </c>
      <c r="M46" s="24">
        <f t="shared" si="3"/>
        <v>0</v>
      </c>
      <c r="N46" s="23" t="e">
        <f>IF(L46=TRUE,VLOOKUP(C46,Achtergrondgegevens!A:D,4,FALSE),0)*M46</f>
        <v>#N/A</v>
      </c>
      <c r="O46" s="23" t="e">
        <f t="shared" si="4"/>
        <v>#N/A</v>
      </c>
      <c r="P46" t="e">
        <f t="shared" si="5"/>
        <v>#N/A</v>
      </c>
    </row>
    <row r="47" spans="1:16" x14ac:dyDescent="0.2">
      <c r="A47" s="7"/>
      <c r="B47" s="7"/>
      <c r="C47" s="6"/>
      <c r="D47" s="6"/>
      <c r="E47" s="22"/>
      <c r="F47" s="25"/>
      <c r="G47" s="5">
        <f>(E47*Achtergrondgegevens!$B$20)+Invoer!E47</f>
        <v>0</v>
      </c>
      <c r="H47" s="5" t="e">
        <f>VLOOKUP(C47,Achtergrondgegevens!A:B,2,)*F47/36</f>
        <v>#N/A</v>
      </c>
      <c r="I47" s="27" t="e">
        <f>VLOOKUP(C47,Achtergrondgegevens!A:C,3,)*F47/36</f>
        <v>#N/A</v>
      </c>
      <c r="J47" s="5" t="e">
        <f t="shared" si="1"/>
        <v>#N/A</v>
      </c>
      <c r="K47" s="5" t="b">
        <f t="shared" si="2"/>
        <v>0</v>
      </c>
      <c r="L47" s="5" t="e">
        <f t="shared" si="0"/>
        <v>#N/A</v>
      </c>
      <c r="M47" s="24">
        <f t="shared" si="3"/>
        <v>0</v>
      </c>
      <c r="N47" s="23" t="e">
        <f>IF(L47=TRUE,VLOOKUP(C47,Achtergrondgegevens!A:D,4,FALSE),0)*M47</f>
        <v>#N/A</v>
      </c>
      <c r="O47" s="23" t="e">
        <f t="shared" si="4"/>
        <v>#N/A</v>
      </c>
      <c r="P47" t="e">
        <f t="shared" si="5"/>
        <v>#N/A</v>
      </c>
    </row>
    <row r="48" spans="1:16" x14ac:dyDescent="0.2">
      <c r="A48" s="7"/>
      <c r="B48" s="7"/>
      <c r="C48" s="6"/>
      <c r="D48" s="6"/>
      <c r="E48" s="22"/>
      <c r="F48" s="25"/>
      <c r="G48" s="5">
        <f>(E48*Achtergrondgegevens!$B$20)+Invoer!E48</f>
        <v>0</v>
      </c>
      <c r="H48" s="5" t="e">
        <f>VLOOKUP(C48,Achtergrondgegevens!A:B,2,)*F48/36</f>
        <v>#N/A</v>
      </c>
      <c r="I48" s="27" t="e">
        <f>VLOOKUP(C48,Achtergrondgegevens!A:C,3,)*F48/36</f>
        <v>#N/A</v>
      </c>
      <c r="J48" s="5" t="e">
        <f t="shared" si="1"/>
        <v>#N/A</v>
      </c>
      <c r="K48" s="5" t="b">
        <f t="shared" si="2"/>
        <v>0</v>
      </c>
      <c r="L48" s="5" t="e">
        <f t="shared" si="0"/>
        <v>#N/A</v>
      </c>
      <c r="M48" s="24">
        <f t="shared" si="3"/>
        <v>0</v>
      </c>
      <c r="N48" s="23" t="e">
        <f>IF(L48=TRUE,VLOOKUP(C48,Achtergrondgegevens!A:D,4,FALSE),0)*M48</f>
        <v>#N/A</v>
      </c>
      <c r="O48" s="23" t="e">
        <f t="shared" si="4"/>
        <v>#N/A</v>
      </c>
      <c r="P48" t="e">
        <f t="shared" si="5"/>
        <v>#N/A</v>
      </c>
    </row>
    <row r="49" spans="1:16" x14ac:dyDescent="0.2">
      <c r="A49" s="7"/>
      <c r="B49" s="7"/>
      <c r="C49" s="6"/>
      <c r="D49" s="6"/>
      <c r="E49" s="22"/>
      <c r="F49" s="25"/>
      <c r="G49" s="5">
        <f>(E49*Achtergrondgegevens!$B$20)+Invoer!E49</f>
        <v>0</v>
      </c>
      <c r="H49" s="5" t="e">
        <f>VLOOKUP(C49,Achtergrondgegevens!A:B,2,)*F49/36</f>
        <v>#N/A</v>
      </c>
      <c r="I49" s="27" t="e">
        <f>VLOOKUP(C49,Achtergrondgegevens!A:C,3,)*F49/36</f>
        <v>#N/A</v>
      </c>
      <c r="J49" s="5" t="e">
        <f t="shared" si="1"/>
        <v>#N/A</v>
      </c>
      <c r="K49" s="5" t="b">
        <f t="shared" si="2"/>
        <v>0</v>
      </c>
      <c r="L49" s="5" t="e">
        <f t="shared" si="0"/>
        <v>#N/A</v>
      </c>
      <c r="M49" s="24">
        <f t="shared" si="3"/>
        <v>0</v>
      </c>
      <c r="N49" s="23" t="e">
        <f>IF(L49=TRUE,VLOOKUP(C49,Achtergrondgegevens!A:D,4,FALSE),0)*M49</f>
        <v>#N/A</v>
      </c>
      <c r="O49" s="23" t="e">
        <f t="shared" si="4"/>
        <v>#N/A</v>
      </c>
      <c r="P49" t="e">
        <f t="shared" si="5"/>
        <v>#N/A</v>
      </c>
    </row>
    <row r="50" spans="1:16" x14ac:dyDescent="0.2">
      <c r="A50" s="7"/>
      <c r="B50" s="7"/>
      <c r="C50" s="6"/>
      <c r="D50" s="6"/>
      <c r="E50" s="22"/>
      <c r="F50" s="25"/>
      <c r="G50" s="5">
        <f>(E50*Achtergrondgegevens!$B$20)+Invoer!E50</f>
        <v>0</v>
      </c>
      <c r="H50" s="5" t="e">
        <f>VLOOKUP(C50,Achtergrondgegevens!A:B,2,)*F50/36</f>
        <v>#N/A</v>
      </c>
      <c r="I50" s="27" t="e">
        <f>VLOOKUP(C50,Achtergrondgegevens!A:C,3,)*F50/36</f>
        <v>#N/A</v>
      </c>
      <c r="J50" s="5" t="e">
        <f t="shared" si="1"/>
        <v>#N/A</v>
      </c>
      <c r="K50" s="5" t="b">
        <f t="shared" si="2"/>
        <v>0</v>
      </c>
      <c r="L50" s="5" t="e">
        <f t="shared" si="0"/>
        <v>#N/A</v>
      </c>
      <c r="M50" s="24">
        <f t="shared" si="3"/>
        <v>0</v>
      </c>
      <c r="N50" s="23" t="e">
        <f>IF(L50=TRUE,VLOOKUP(C50,Achtergrondgegevens!A:D,4,FALSE),0)*M50</f>
        <v>#N/A</v>
      </c>
      <c r="O50" s="23" t="e">
        <f t="shared" si="4"/>
        <v>#N/A</v>
      </c>
      <c r="P50" t="e">
        <f t="shared" si="5"/>
        <v>#N/A</v>
      </c>
    </row>
    <row r="51" spans="1:16" x14ac:dyDescent="0.2">
      <c r="A51" s="7"/>
      <c r="B51" s="7"/>
      <c r="C51" s="6"/>
      <c r="D51" s="6"/>
      <c r="E51" s="22"/>
      <c r="F51" s="25"/>
      <c r="G51" s="5">
        <f>(E51*Achtergrondgegevens!$B$20)+Invoer!E51</f>
        <v>0</v>
      </c>
      <c r="H51" s="5" t="e">
        <f>VLOOKUP(C51,Achtergrondgegevens!A:B,2,)*F51/36</f>
        <v>#N/A</v>
      </c>
      <c r="I51" s="27" t="e">
        <f>VLOOKUP(C51,Achtergrondgegevens!A:C,3,)*F51/36</f>
        <v>#N/A</v>
      </c>
      <c r="J51" s="5" t="e">
        <f t="shared" si="1"/>
        <v>#N/A</v>
      </c>
      <c r="K51" s="5" t="b">
        <f t="shared" si="2"/>
        <v>0</v>
      </c>
      <c r="L51" s="5" t="e">
        <f t="shared" si="0"/>
        <v>#N/A</v>
      </c>
      <c r="M51" s="24">
        <f t="shared" si="3"/>
        <v>0</v>
      </c>
      <c r="N51" s="23" t="e">
        <f>IF(L51=TRUE,VLOOKUP(C51,Achtergrondgegevens!A:D,4,FALSE),0)*M51</f>
        <v>#N/A</v>
      </c>
      <c r="O51" s="23" t="e">
        <f t="shared" si="4"/>
        <v>#N/A</v>
      </c>
      <c r="P51" t="e">
        <f t="shared" si="5"/>
        <v>#N/A</v>
      </c>
    </row>
    <row r="52" spans="1:16" x14ac:dyDescent="0.2">
      <c r="A52" s="7"/>
      <c r="B52" s="7"/>
      <c r="C52" s="6"/>
      <c r="D52" s="6"/>
      <c r="E52" s="22"/>
      <c r="F52" s="25"/>
      <c r="G52" s="5">
        <f>(E52*Achtergrondgegevens!$B$20)+Invoer!E52</f>
        <v>0</v>
      </c>
      <c r="H52" s="5" t="e">
        <f>VLOOKUP(C52,Achtergrondgegevens!A:B,2,)*F52/36</f>
        <v>#N/A</v>
      </c>
      <c r="I52" s="27" t="e">
        <f>VLOOKUP(C52,Achtergrondgegevens!A:C,3,)*F52/36</f>
        <v>#N/A</v>
      </c>
      <c r="J52" s="5" t="e">
        <f t="shared" si="1"/>
        <v>#N/A</v>
      </c>
      <c r="K52" s="5" t="b">
        <f t="shared" si="2"/>
        <v>0</v>
      </c>
      <c r="L52" s="5" t="e">
        <f t="shared" si="0"/>
        <v>#N/A</v>
      </c>
      <c r="M52" s="24">
        <f t="shared" si="3"/>
        <v>0</v>
      </c>
      <c r="N52" s="23" t="e">
        <f>IF(L52=TRUE,VLOOKUP(C52,Achtergrondgegevens!A:D,4,FALSE),0)*M52</f>
        <v>#N/A</v>
      </c>
      <c r="O52" s="23" t="e">
        <f t="shared" si="4"/>
        <v>#N/A</v>
      </c>
      <c r="P52" t="e">
        <f t="shared" si="5"/>
        <v>#N/A</v>
      </c>
    </row>
    <row r="53" spans="1:16" x14ac:dyDescent="0.2">
      <c r="A53" s="7"/>
      <c r="B53" s="7"/>
      <c r="C53" s="6"/>
      <c r="D53" s="6"/>
      <c r="E53" s="22"/>
      <c r="F53" s="25"/>
      <c r="G53" s="5">
        <f>(E53*Achtergrondgegevens!$B$20)+Invoer!E53</f>
        <v>0</v>
      </c>
      <c r="H53" s="5" t="e">
        <f>VLOOKUP(C53,Achtergrondgegevens!A:B,2,)*F53/36</f>
        <v>#N/A</v>
      </c>
      <c r="I53" s="27" t="e">
        <f>VLOOKUP(C53,Achtergrondgegevens!A:C,3,)*F53/36</f>
        <v>#N/A</v>
      </c>
      <c r="J53" s="5" t="e">
        <f t="shared" si="1"/>
        <v>#N/A</v>
      </c>
      <c r="K53" s="5" t="b">
        <f t="shared" si="2"/>
        <v>0</v>
      </c>
      <c r="L53" s="5" t="e">
        <f t="shared" si="0"/>
        <v>#N/A</v>
      </c>
      <c r="M53" s="24">
        <f t="shared" si="3"/>
        <v>0</v>
      </c>
      <c r="N53" s="23" t="e">
        <f>IF(L53=TRUE,VLOOKUP(C53,Achtergrondgegevens!A:D,4,FALSE),0)*M53</f>
        <v>#N/A</v>
      </c>
      <c r="O53" s="23" t="e">
        <f t="shared" si="4"/>
        <v>#N/A</v>
      </c>
      <c r="P53" t="e">
        <f t="shared" si="5"/>
        <v>#N/A</v>
      </c>
    </row>
    <row r="54" spans="1:16" x14ac:dyDescent="0.2">
      <c r="A54" s="7"/>
      <c r="B54" s="7"/>
      <c r="C54" s="6"/>
      <c r="D54" s="6"/>
      <c r="E54" s="22"/>
      <c r="F54" s="25"/>
      <c r="G54" s="5">
        <f>(E54*Achtergrondgegevens!$B$20)+Invoer!E54</f>
        <v>0</v>
      </c>
      <c r="H54" s="5" t="e">
        <f>VLOOKUP(C54,Achtergrondgegevens!A:B,2,)*F54/36</f>
        <v>#N/A</v>
      </c>
      <c r="I54" s="27" t="e">
        <f>VLOOKUP(C54,Achtergrondgegevens!A:C,3,)*F54/36</f>
        <v>#N/A</v>
      </c>
      <c r="J54" s="5" t="e">
        <f t="shared" si="1"/>
        <v>#N/A</v>
      </c>
      <c r="K54" s="5" t="b">
        <f t="shared" si="2"/>
        <v>0</v>
      </c>
      <c r="L54" s="5" t="e">
        <f t="shared" si="0"/>
        <v>#N/A</v>
      </c>
      <c r="M54" s="24">
        <f t="shared" si="3"/>
        <v>0</v>
      </c>
      <c r="N54" s="23" t="e">
        <f>IF(L54=TRUE,VLOOKUP(C54,Achtergrondgegevens!A:D,4,FALSE),0)*M54</f>
        <v>#N/A</v>
      </c>
      <c r="O54" s="23" t="e">
        <f t="shared" si="4"/>
        <v>#N/A</v>
      </c>
      <c r="P54" t="e">
        <f t="shared" si="5"/>
        <v>#N/A</v>
      </c>
    </row>
    <row r="55" spans="1:16" x14ac:dyDescent="0.2">
      <c r="A55" s="7"/>
      <c r="B55" s="7"/>
      <c r="C55" s="6"/>
      <c r="D55" s="6"/>
      <c r="E55" s="22"/>
      <c r="F55" s="25"/>
      <c r="G55" s="5">
        <f>(E55*Achtergrondgegevens!$B$20)+Invoer!E55</f>
        <v>0</v>
      </c>
      <c r="H55" s="5" t="e">
        <f>VLOOKUP(C55,Achtergrondgegevens!A:B,2,)*F55/36</f>
        <v>#N/A</v>
      </c>
      <c r="I55" s="27" t="e">
        <f>VLOOKUP(C55,Achtergrondgegevens!A:C,3,)*F55/36</f>
        <v>#N/A</v>
      </c>
      <c r="J55" s="5" t="e">
        <f t="shared" si="1"/>
        <v>#N/A</v>
      </c>
      <c r="K55" s="5" t="b">
        <f t="shared" si="2"/>
        <v>0</v>
      </c>
      <c r="L55" s="5" t="e">
        <f t="shared" si="0"/>
        <v>#N/A</v>
      </c>
      <c r="M55" s="24">
        <f t="shared" si="3"/>
        <v>0</v>
      </c>
      <c r="N55" s="23" t="e">
        <f>IF(L55=TRUE,VLOOKUP(C55,Achtergrondgegevens!A:D,4,FALSE),0)*M55</f>
        <v>#N/A</v>
      </c>
      <c r="O55" s="23" t="e">
        <f t="shared" si="4"/>
        <v>#N/A</v>
      </c>
      <c r="P55" t="e">
        <f t="shared" si="5"/>
        <v>#N/A</v>
      </c>
    </row>
    <row r="56" spans="1:16" x14ac:dyDescent="0.2">
      <c r="A56" s="7"/>
      <c r="B56" s="7"/>
      <c r="C56" s="6"/>
      <c r="D56" s="6"/>
      <c r="E56" s="22"/>
      <c r="F56" s="25"/>
      <c r="G56" s="5">
        <f>(E56*Achtergrondgegevens!$B$20)+Invoer!E56</f>
        <v>0</v>
      </c>
      <c r="H56" s="5" t="e">
        <f>VLOOKUP(C56,Achtergrondgegevens!A:B,2,)*F56/36</f>
        <v>#N/A</v>
      </c>
      <c r="I56" s="27" t="e">
        <f>VLOOKUP(C56,Achtergrondgegevens!A:C,3,)*F56/36</f>
        <v>#N/A</v>
      </c>
      <c r="J56" s="5" t="e">
        <f t="shared" si="1"/>
        <v>#N/A</v>
      </c>
      <c r="K56" s="5" t="b">
        <f t="shared" si="2"/>
        <v>0</v>
      </c>
      <c r="L56" s="5" t="e">
        <f t="shared" si="0"/>
        <v>#N/A</v>
      </c>
      <c r="M56" s="24">
        <f t="shared" si="3"/>
        <v>0</v>
      </c>
      <c r="N56" s="23" t="e">
        <f>IF(L56=TRUE,VLOOKUP(C56,Achtergrondgegevens!A:D,4,FALSE),0)*M56</f>
        <v>#N/A</v>
      </c>
      <c r="O56" s="23" t="e">
        <f t="shared" si="4"/>
        <v>#N/A</v>
      </c>
      <c r="P56" t="e">
        <f t="shared" si="5"/>
        <v>#N/A</v>
      </c>
    </row>
    <row r="57" spans="1:16" x14ac:dyDescent="0.2">
      <c r="A57" s="7"/>
      <c r="B57" s="7"/>
      <c r="C57" s="6"/>
      <c r="D57" s="6"/>
      <c r="E57" s="22"/>
      <c r="F57" s="25"/>
      <c r="G57" s="5">
        <f>(E57*Achtergrondgegevens!$B$20)+Invoer!E57</f>
        <v>0</v>
      </c>
      <c r="H57" s="5" t="e">
        <f>VLOOKUP(C57,Achtergrondgegevens!A:B,2,)*F57/36</f>
        <v>#N/A</v>
      </c>
      <c r="I57" s="27" t="e">
        <f>VLOOKUP(C57,Achtergrondgegevens!A:C,3,)*F57/36</f>
        <v>#N/A</v>
      </c>
      <c r="J57" s="5" t="e">
        <f t="shared" si="1"/>
        <v>#N/A</v>
      </c>
      <c r="K57" s="5" t="b">
        <f t="shared" si="2"/>
        <v>0</v>
      </c>
      <c r="L57" s="5" t="e">
        <f t="shared" si="0"/>
        <v>#N/A</v>
      </c>
      <c r="M57" s="24">
        <f t="shared" si="3"/>
        <v>0</v>
      </c>
      <c r="N57" s="23" t="e">
        <f>IF(L57=TRUE,VLOOKUP(C57,Achtergrondgegevens!A:D,4,FALSE),0)*M57</f>
        <v>#N/A</v>
      </c>
      <c r="O57" s="23" t="e">
        <f t="shared" si="4"/>
        <v>#N/A</v>
      </c>
      <c r="P57" t="e">
        <f t="shared" si="5"/>
        <v>#N/A</v>
      </c>
    </row>
    <row r="58" spans="1:16" x14ac:dyDescent="0.2">
      <c r="A58" s="7"/>
      <c r="B58" s="7"/>
      <c r="C58" s="6"/>
      <c r="D58" s="6"/>
      <c r="E58" s="22"/>
      <c r="F58" s="25"/>
      <c r="G58" s="5">
        <f>(E58*Achtergrondgegevens!$B$20)+Invoer!E58</f>
        <v>0</v>
      </c>
      <c r="H58" s="5" t="e">
        <f>VLOOKUP(C58,Achtergrondgegevens!A:B,2,)*F58/36</f>
        <v>#N/A</v>
      </c>
      <c r="I58" s="27" t="e">
        <f>VLOOKUP(C58,Achtergrondgegevens!A:C,3,)*F58/36</f>
        <v>#N/A</v>
      </c>
      <c r="J58" s="5" t="e">
        <f t="shared" si="1"/>
        <v>#N/A</v>
      </c>
      <c r="K58" s="5" t="b">
        <f t="shared" si="2"/>
        <v>0</v>
      </c>
      <c r="L58" s="5" t="e">
        <f t="shared" si="0"/>
        <v>#N/A</v>
      </c>
      <c r="M58" s="24">
        <f t="shared" si="3"/>
        <v>0</v>
      </c>
      <c r="N58" s="23" t="e">
        <f>IF(L58=TRUE,VLOOKUP(C58,Achtergrondgegevens!A:D,4,FALSE),0)*M58</f>
        <v>#N/A</v>
      </c>
      <c r="O58" s="23" t="e">
        <f t="shared" si="4"/>
        <v>#N/A</v>
      </c>
      <c r="P58" t="e">
        <f t="shared" si="5"/>
        <v>#N/A</v>
      </c>
    </row>
    <row r="59" spans="1:16" x14ac:dyDescent="0.2">
      <c r="A59" s="7"/>
      <c r="B59" s="7"/>
      <c r="C59" s="6"/>
      <c r="D59" s="6"/>
      <c r="E59" s="22"/>
      <c r="F59" s="25"/>
      <c r="G59" s="5">
        <f>(E59*Achtergrondgegevens!$B$20)+Invoer!E59</f>
        <v>0</v>
      </c>
      <c r="H59" s="5" t="e">
        <f>VLOOKUP(C59,Achtergrondgegevens!A:B,2,)*F59/36</f>
        <v>#N/A</v>
      </c>
      <c r="I59" s="27" t="e">
        <f>VLOOKUP(C59,Achtergrondgegevens!A:C,3,)*F59/36</f>
        <v>#N/A</v>
      </c>
      <c r="J59" s="5" t="e">
        <f t="shared" si="1"/>
        <v>#N/A</v>
      </c>
      <c r="K59" s="5" t="b">
        <f t="shared" si="2"/>
        <v>0</v>
      </c>
      <c r="L59" s="5" t="e">
        <f t="shared" si="0"/>
        <v>#N/A</v>
      </c>
      <c r="M59" s="24">
        <f t="shared" si="3"/>
        <v>0</v>
      </c>
      <c r="N59" s="23" t="e">
        <f>IF(L59=TRUE,VLOOKUP(C59,Achtergrondgegevens!A:D,4,FALSE),0)*M59</f>
        <v>#N/A</v>
      </c>
      <c r="O59" s="23" t="e">
        <f t="shared" si="4"/>
        <v>#N/A</v>
      </c>
      <c r="P59" t="e">
        <f t="shared" si="5"/>
        <v>#N/A</v>
      </c>
    </row>
    <row r="60" spans="1:16" x14ac:dyDescent="0.2">
      <c r="A60" s="7"/>
      <c r="B60" s="7"/>
      <c r="C60" s="6"/>
      <c r="D60" s="6"/>
      <c r="E60" s="22"/>
      <c r="F60" s="25"/>
      <c r="G60" s="5">
        <f>(E60*Achtergrondgegevens!$B$20)+Invoer!E60</f>
        <v>0</v>
      </c>
      <c r="H60" s="5" t="e">
        <f>VLOOKUP(C60,Achtergrondgegevens!A:B,2,)*F60/36</f>
        <v>#N/A</v>
      </c>
      <c r="I60" s="27" t="e">
        <f>VLOOKUP(C60,Achtergrondgegevens!A:C,3,)*F60/36</f>
        <v>#N/A</v>
      </c>
      <c r="J60" s="5" t="e">
        <f t="shared" si="1"/>
        <v>#N/A</v>
      </c>
      <c r="K60" s="5" t="b">
        <f t="shared" si="2"/>
        <v>0</v>
      </c>
      <c r="L60" s="5" t="e">
        <f t="shared" si="0"/>
        <v>#N/A</v>
      </c>
      <c r="M60" s="24">
        <f t="shared" si="3"/>
        <v>0</v>
      </c>
      <c r="N60" s="23" t="e">
        <f>IF(L60=TRUE,VLOOKUP(C60,Achtergrondgegevens!A:D,4,FALSE),0)*M60</f>
        <v>#N/A</v>
      </c>
      <c r="O60" s="23" t="e">
        <f t="shared" si="4"/>
        <v>#N/A</v>
      </c>
      <c r="P60" t="e">
        <f t="shared" si="5"/>
        <v>#N/A</v>
      </c>
    </row>
    <row r="61" spans="1:16" x14ac:dyDescent="0.2">
      <c r="A61" s="7"/>
      <c r="B61" s="7"/>
      <c r="C61" s="6"/>
      <c r="D61" s="6"/>
      <c r="E61" s="22"/>
      <c r="F61" s="25"/>
      <c r="G61" s="5">
        <f>(E61*Achtergrondgegevens!$B$20)+Invoer!E61</f>
        <v>0</v>
      </c>
      <c r="H61" s="5" t="e">
        <f>VLOOKUP(C61,Achtergrondgegevens!A:B,2,)*F61/36</f>
        <v>#N/A</v>
      </c>
      <c r="I61" s="27" t="e">
        <f>VLOOKUP(C61,Achtergrondgegevens!A:C,3,)*F61/36</f>
        <v>#N/A</v>
      </c>
      <c r="J61" s="5" t="e">
        <f t="shared" si="1"/>
        <v>#N/A</v>
      </c>
      <c r="K61" s="5" t="b">
        <f t="shared" si="2"/>
        <v>0</v>
      </c>
      <c r="L61" s="5" t="e">
        <f t="shared" si="0"/>
        <v>#N/A</v>
      </c>
      <c r="M61" s="24">
        <f t="shared" si="3"/>
        <v>0</v>
      </c>
      <c r="N61" s="23" t="e">
        <f>IF(L61=TRUE,VLOOKUP(C61,Achtergrondgegevens!A:D,4,FALSE),0)*M61</f>
        <v>#N/A</v>
      </c>
      <c r="O61" s="23" t="e">
        <f t="shared" si="4"/>
        <v>#N/A</v>
      </c>
      <c r="P61" t="e">
        <f t="shared" si="5"/>
        <v>#N/A</v>
      </c>
    </row>
    <row r="62" spans="1:16" x14ac:dyDescent="0.2">
      <c r="A62" s="7"/>
      <c r="B62" s="7"/>
      <c r="C62" s="6"/>
      <c r="D62" s="6"/>
      <c r="E62" s="22"/>
      <c r="F62" s="25"/>
      <c r="G62" s="5">
        <f>(E62*Achtergrondgegevens!$B$20)+Invoer!E62</f>
        <v>0</v>
      </c>
      <c r="H62" s="5" t="e">
        <f>VLOOKUP(C62,Achtergrondgegevens!A:B,2,)*F62/36</f>
        <v>#N/A</v>
      </c>
      <c r="I62" s="27" t="e">
        <f>VLOOKUP(C62,Achtergrondgegevens!A:C,3,)*F62/36</f>
        <v>#N/A</v>
      </c>
      <c r="J62" s="5" t="e">
        <f t="shared" si="1"/>
        <v>#N/A</v>
      </c>
      <c r="K62" s="5" t="b">
        <f t="shared" si="2"/>
        <v>0</v>
      </c>
      <c r="L62" s="5" t="e">
        <f t="shared" si="0"/>
        <v>#N/A</v>
      </c>
      <c r="M62" s="24">
        <f t="shared" si="3"/>
        <v>0</v>
      </c>
      <c r="N62" s="23" t="e">
        <f>IF(L62=TRUE,VLOOKUP(C62,Achtergrondgegevens!A:D,4,FALSE),0)*M62</f>
        <v>#N/A</v>
      </c>
      <c r="O62" s="23" t="e">
        <f t="shared" si="4"/>
        <v>#N/A</v>
      </c>
      <c r="P62" t="e">
        <f t="shared" si="5"/>
        <v>#N/A</v>
      </c>
    </row>
    <row r="63" spans="1:16" x14ac:dyDescent="0.2">
      <c r="A63" s="7"/>
      <c r="B63" s="7"/>
      <c r="C63" s="6"/>
      <c r="D63" s="6"/>
      <c r="E63" s="22"/>
      <c r="F63" s="25"/>
      <c r="G63" s="5">
        <f>(E63*Achtergrondgegevens!$B$20)+Invoer!E63</f>
        <v>0</v>
      </c>
      <c r="H63" s="5" t="e">
        <f>VLOOKUP(C63,Achtergrondgegevens!A:B,2,)*F63/36</f>
        <v>#N/A</v>
      </c>
      <c r="I63" s="27" t="e">
        <f>VLOOKUP(C63,Achtergrondgegevens!A:C,3,)*F63/36</f>
        <v>#N/A</v>
      </c>
      <c r="J63" s="5" t="e">
        <f t="shared" si="1"/>
        <v>#N/A</v>
      </c>
      <c r="K63" s="5" t="b">
        <f t="shared" si="2"/>
        <v>0</v>
      </c>
      <c r="L63" s="5" t="e">
        <f t="shared" si="0"/>
        <v>#N/A</v>
      </c>
      <c r="M63" s="24">
        <f t="shared" si="3"/>
        <v>0</v>
      </c>
      <c r="N63" s="23" t="e">
        <f>IF(L63=TRUE,VLOOKUP(C63,Achtergrondgegevens!A:D,4,FALSE),0)*M63</f>
        <v>#N/A</v>
      </c>
      <c r="O63" s="23" t="e">
        <f t="shared" si="4"/>
        <v>#N/A</v>
      </c>
      <c r="P63" t="e">
        <f t="shared" si="5"/>
        <v>#N/A</v>
      </c>
    </row>
    <row r="64" spans="1:16" x14ac:dyDescent="0.2">
      <c r="A64" s="7"/>
      <c r="B64" s="7"/>
      <c r="C64" s="6"/>
      <c r="D64" s="6"/>
      <c r="E64" s="22"/>
      <c r="F64" s="25"/>
      <c r="G64" s="5">
        <f>(E64*Achtergrondgegevens!$B$20)+Invoer!E64</f>
        <v>0</v>
      </c>
      <c r="H64" s="5" t="e">
        <f>VLOOKUP(C64,Achtergrondgegevens!A:B,2,)*F64/36</f>
        <v>#N/A</v>
      </c>
      <c r="I64" s="27" t="e">
        <f>VLOOKUP(C64,Achtergrondgegevens!A:C,3,)*F64/36</f>
        <v>#N/A</v>
      </c>
      <c r="J64" s="5" t="e">
        <f t="shared" si="1"/>
        <v>#N/A</v>
      </c>
      <c r="K64" s="5" t="b">
        <f t="shared" si="2"/>
        <v>0</v>
      </c>
      <c r="L64" s="5" t="e">
        <f t="shared" si="0"/>
        <v>#N/A</v>
      </c>
      <c r="M64" s="24">
        <f t="shared" si="3"/>
        <v>0</v>
      </c>
      <c r="N64" s="23" t="e">
        <f>IF(L64=TRUE,VLOOKUP(C64,Achtergrondgegevens!A:D,4,FALSE),0)*M64</f>
        <v>#N/A</v>
      </c>
      <c r="O64" s="23" t="e">
        <f t="shared" si="4"/>
        <v>#N/A</v>
      </c>
      <c r="P64" t="e">
        <f t="shared" si="5"/>
        <v>#N/A</v>
      </c>
    </row>
    <row r="65" spans="1:16" x14ac:dyDescent="0.2">
      <c r="A65" s="7"/>
      <c r="B65" s="7"/>
      <c r="C65" s="6"/>
      <c r="D65" s="6"/>
      <c r="E65" s="22"/>
      <c r="F65" s="25"/>
      <c r="G65" s="5">
        <f>(E65*Achtergrondgegevens!$B$20)+Invoer!E65</f>
        <v>0</v>
      </c>
      <c r="H65" s="5" t="e">
        <f>VLOOKUP(C65,Achtergrondgegevens!A:B,2,)*F65/36</f>
        <v>#N/A</v>
      </c>
      <c r="I65" s="27" t="e">
        <f>VLOOKUP(C65,Achtergrondgegevens!A:C,3,)*F65/36</f>
        <v>#N/A</v>
      </c>
      <c r="J65" s="5" t="e">
        <f t="shared" si="1"/>
        <v>#N/A</v>
      </c>
      <c r="K65" s="5" t="b">
        <f t="shared" si="2"/>
        <v>0</v>
      </c>
      <c r="L65" s="5" t="e">
        <f t="shared" si="0"/>
        <v>#N/A</v>
      </c>
      <c r="M65" s="24">
        <f t="shared" si="3"/>
        <v>0</v>
      </c>
      <c r="N65" s="23" t="e">
        <f>IF(L65=TRUE,VLOOKUP(C65,Achtergrondgegevens!A:D,4,FALSE),0)*M65</f>
        <v>#N/A</v>
      </c>
      <c r="O65" s="23" t="e">
        <f t="shared" si="4"/>
        <v>#N/A</v>
      </c>
      <c r="P65" t="e">
        <f t="shared" si="5"/>
        <v>#N/A</v>
      </c>
    </row>
    <row r="66" spans="1:16" x14ac:dyDescent="0.2">
      <c r="A66" s="7"/>
      <c r="B66" s="7"/>
      <c r="C66" s="6"/>
      <c r="D66" s="6"/>
      <c r="E66" s="22"/>
      <c r="F66" s="25"/>
      <c r="G66" s="5">
        <f>(E66*Achtergrondgegevens!$B$20)+Invoer!E66</f>
        <v>0</v>
      </c>
      <c r="H66" s="5" t="e">
        <f>VLOOKUP(C66,Achtergrondgegevens!A:B,2,)*F66/36</f>
        <v>#N/A</v>
      </c>
      <c r="I66" s="27" t="e">
        <f>VLOOKUP(C66,Achtergrondgegevens!A:C,3,)*F66/36</f>
        <v>#N/A</v>
      </c>
      <c r="J66" s="5" t="e">
        <f t="shared" si="1"/>
        <v>#N/A</v>
      </c>
      <c r="K66" s="5" t="b">
        <f t="shared" si="2"/>
        <v>0</v>
      </c>
      <c r="L66" s="5" t="e">
        <f t="shared" ref="L66:L129" si="6">AND(J66=TRUE,K66=TRUE)</f>
        <v>#N/A</v>
      </c>
      <c r="M66" s="24">
        <f t="shared" si="3"/>
        <v>0</v>
      </c>
      <c r="N66" s="23" t="e">
        <f>IF(L66=TRUE,VLOOKUP(C66,Achtergrondgegevens!A:D,4,FALSE),0)*M66</f>
        <v>#N/A</v>
      </c>
      <c r="O66" s="23" t="e">
        <f t="shared" si="4"/>
        <v>#N/A</v>
      </c>
      <c r="P66" t="e">
        <f t="shared" si="5"/>
        <v>#N/A</v>
      </c>
    </row>
    <row r="67" spans="1:16" x14ac:dyDescent="0.2">
      <c r="A67" s="7"/>
      <c r="B67" s="7"/>
      <c r="C67" s="6"/>
      <c r="D67" s="6"/>
      <c r="E67" s="22"/>
      <c r="F67" s="25"/>
      <c r="G67" s="5">
        <f>(E67*Achtergrondgegevens!$B$20)+Invoer!E67</f>
        <v>0</v>
      </c>
      <c r="H67" s="5" t="e">
        <f>VLOOKUP(C67,Achtergrondgegevens!A:B,2,)*F67/36</f>
        <v>#N/A</v>
      </c>
      <c r="I67" s="27" t="e">
        <f>VLOOKUP(C67,Achtergrondgegevens!A:C,3,)*F67/36</f>
        <v>#N/A</v>
      </c>
      <c r="J67" s="5" t="e">
        <f t="shared" ref="J67:J130" si="7">G67&gt;I67</f>
        <v>#N/A</v>
      </c>
      <c r="K67" s="5" t="b">
        <f t="shared" ref="K67:K130" si="8">D67="nee"</f>
        <v>0</v>
      </c>
      <c r="L67" s="5" t="e">
        <f t="shared" si="6"/>
        <v>#N/A</v>
      </c>
      <c r="M67" s="24">
        <f t="shared" ref="M67:M130" si="9">F67/36</f>
        <v>0</v>
      </c>
      <c r="N67" s="23" t="e">
        <f>IF(L67=TRUE,VLOOKUP(C67,Achtergrondgegevens!A:D,4,FALSE),0)*M67</f>
        <v>#N/A</v>
      </c>
      <c r="O67" s="23" t="e">
        <f t="shared" ref="O67:O130" si="10">G67-N67</f>
        <v>#N/A</v>
      </c>
      <c r="P67" t="e">
        <f t="shared" ref="P67:P130" si="11">IF(N67&gt;1,"Ja","Nee")</f>
        <v>#N/A</v>
      </c>
    </row>
    <row r="68" spans="1:16" x14ac:dyDescent="0.2">
      <c r="A68" s="7"/>
      <c r="B68" s="7"/>
      <c r="C68" s="6"/>
      <c r="D68" s="6"/>
      <c r="E68" s="22"/>
      <c r="F68" s="25"/>
      <c r="G68" s="5">
        <f>(E68*Achtergrondgegevens!$B$20)+Invoer!E68</f>
        <v>0</v>
      </c>
      <c r="H68" s="5" t="e">
        <f>VLOOKUP(C68,Achtergrondgegevens!A:B,2,)*F68/36</f>
        <v>#N/A</v>
      </c>
      <c r="I68" s="27" t="e">
        <f>VLOOKUP(C68,Achtergrondgegevens!A:C,3,)*F68/36</f>
        <v>#N/A</v>
      </c>
      <c r="J68" s="5" t="e">
        <f t="shared" si="7"/>
        <v>#N/A</v>
      </c>
      <c r="K68" s="5" t="b">
        <f t="shared" si="8"/>
        <v>0</v>
      </c>
      <c r="L68" s="5" t="e">
        <f t="shared" si="6"/>
        <v>#N/A</v>
      </c>
      <c r="M68" s="24">
        <f t="shared" si="9"/>
        <v>0</v>
      </c>
      <c r="N68" s="23" t="e">
        <f>IF(L68=TRUE,VLOOKUP(C68,Achtergrondgegevens!A:D,4,FALSE),0)*M68</f>
        <v>#N/A</v>
      </c>
      <c r="O68" s="23" t="e">
        <f t="shared" si="10"/>
        <v>#N/A</v>
      </c>
      <c r="P68" t="e">
        <f t="shared" si="11"/>
        <v>#N/A</v>
      </c>
    </row>
    <row r="69" spans="1:16" x14ac:dyDescent="0.2">
      <c r="A69" s="7"/>
      <c r="B69" s="7"/>
      <c r="C69" s="6"/>
      <c r="D69" s="6"/>
      <c r="E69" s="22"/>
      <c r="F69" s="25"/>
      <c r="G69" s="5">
        <f>(E69*Achtergrondgegevens!$B$20)+Invoer!E69</f>
        <v>0</v>
      </c>
      <c r="H69" s="5" t="e">
        <f>VLOOKUP(C69,Achtergrondgegevens!A:B,2,)*F69/36</f>
        <v>#N/A</v>
      </c>
      <c r="I69" s="27" t="e">
        <f>VLOOKUP(C69,Achtergrondgegevens!A:C,3,)*F69/36</f>
        <v>#N/A</v>
      </c>
      <c r="J69" s="5" t="e">
        <f t="shared" si="7"/>
        <v>#N/A</v>
      </c>
      <c r="K69" s="5" t="b">
        <f t="shared" si="8"/>
        <v>0</v>
      </c>
      <c r="L69" s="5" t="e">
        <f t="shared" si="6"/>
        <v>#N/A</v>
      </c>
      <c r="M69" s="24">
        <f t="shared" si="9"/>
        <v>0</v>
      </c>
      <c r="N69" s="23" t="e">
        <f>IF(L69=TRUE,VLOOKUP(C69,Achtergrondgegevens!A:D,4,FALSE),0)*M69</f>
        <v>#N/A</v>
      </c>
      <c r="O69" s="23" t="e">
        <f t="shared" si="10"/>
        <v>#N/A</v>
      </c>
      <c r="P69" t="e">
        <f t="shared" si="11"/>
        <v>#N/A</v>
      </c>
    </row>
    <row r="70" spans="1:16" x14ac:dyDescent="0.2">
      <c r="A70" s="7"/>
      <c r="B70" s="7"/>
      <c r="C70" s="6"/>
      <c r="D70" s="6"/>
      <c r="E70" s="22"/>
      <c r="F70" s="25"/>
      <c r="G70" s="5">
        <f>(E70*Achtergrondgegevens!$B$20)+Invoer!E70</f>
        <v>0</v>
      </c>
      <c r="H70" s="5" t="e">
        <f>VLOOKUP(C70,Achtergrondgegevens!A:B,2,)*F70/36</f>
        <v>#N/A</v>
      </c>
      <c r="I70" s="27" t="e">
        <f>VLOOKUP(C70,Achtergrondgegevens!A:C,3,)*F70/36</f>
        <v>#N/A</v>
      </c>
      <c r="J70" s="5" t="e">
        <f t="shared" si="7"/>
        <v>#N/A</v>
      </c>
      <c r="K70" s="5" t="b">
        <f t="shared" si="8"/>
        <v>0</v>
      </c>
      <c r="L70" s="5" t="e">
        <f t="shared" si="6"/>
        <v>#N/A</v>
      </c>
      <c r="M70" s="24">
        <f t="shared" si="9"/>
        <v>0</v>
      </c>
      <c r="N70" s="23" t="e">
        <f>IF(L70=TRUE,VLOOKUP(C70,Achtergrondgegevens!A:D,4,FALSE),0)*M70</f>
        <v>#N/A</v>
      </c>
      <c r="O70" s="23" t="e">
        <f t="shared" si="10"/>
        <v>#N/A</v>
      </c>
      <c r="P70" t="e">
        <f t="shared" si="11"/>
        <v>#N/A</v>
      </c>
    </row>
    <row r="71" spans="1:16" x14ac:dyDescent="0.2">
      <c r="A71" s="7"/>
      <c r="B71" s="7"/>
      <c r="C71" s="6"/>
      <c r="D71" s="6"/>
      <c r="E71" s="22"/>
      <c r="F71" s="25"/>
      <c r="G71" s="5">
        <f>(E71*Achtergrondgegevens!$B$20)+Invoer!E71</f>
        <v>0</v>
      </c>
      <c r="H71" s="5" t="e">
        <f>VLOOKUP(C71,Achtergrondgegevens!A:B,2,)*F71/36</f>
        <v>#N/A</v>
      </c>
      <c r="I71" s="27" t="e">
        <f>VLOOKUP(C71,Achtergrondgegevens!A:C,3,)*F71/36</f>
        <v>#N/A</v>
      </c>
      <c r="J71" s="5" t="e">
        <f t="shared" si="7"/>
        <v>#N/A</v>
      </c>
      <c r="K71" s="5" t="b">
        <f t="shared" si="8"/>
        <v>0</v>
      </c>
      <c r="L71" s="5" t="e">
        <f t="shared" si="6"/>
        <v>#N/A</v>
      </c>
      <c r="M71" s="24">
        <f t="shared" si="9"/>
        <v>0</v>
      </c>
      <c r="N71" s="23" t="e">
        <f>IF(L71=TRUE,VLOOKUP(C71,Achtergrondgegevens!A:D,4,FALSE),0)*M71</f>
        <v>#N/A</v>
      </c>
      <c r="O71" s="23" t="e">
        <f t="shared" si="10"/>
        <v>#N/A</v>
      </c>
      <c r="P71" t="e">
        <f t="shared" si="11"/>
        <v>#N/A</v>
      </c>
    </row>
    <row r="72" spans="1:16" x14ac:dyDescent="0.2">
      <c r="A72" s="7"/>
      <c r="B72" s="7"/>
      <c r="C72" s="6"/>
      <c r="D72" s="6"/>
      <c r="E72" s="22"/>
      <c r="F72" s="25"/>
      <c r="G72" s="5">
        <f>(E72*Achtergrondgegevens!$B$20)+Invoer!E72</f>
        <v>0</v>
      </c>
      <c r="H72" s="5" t="e">
        <f>VLOOKUP(C72,Achtergrondgegevens!A:B,2,)*F72/36</f>
        <v>#N/A</v>
      </c>
      <c r="I72" s="27" t="e">
        <f>VLOOKUP(C72,Achtergrondgegevens!A:C,3,)*F72/36</f>
        <v>#N/A</v>
      </c>
      <c r="J72" s="5" t="e">
        <f t="shared" si="7"/>
        <v>#N/A</v>
      </c>
      <c r="K72" s="5" t="b">
        <f t="shared" si="8"/>
        <v>0</v>
      </c>
      <c r="L72" s="5" t="e">
        <f t="shared" si="6"/>
        <v>#N/A</v>
      </c>
      <c r="M72" s="24">
        <f t="shared" si="9"/>
        <v>0</v>
      </c>
      <c r="N72" s="23" t="e">
        <f>IF(L72=TRUE,VLOOKUP(C72,Achtergrondgegevens!A:D,4,FALSE),0)*M72</f>
        <v>#N/A</v>
      </c>
      <c r="O72" s="23" t="e">
        <f t="shared" si="10"/>
        <v>#N/A</v>
      </c>
      <c r="P72" t="e">
        <f t="shared" si="11"/>
        <v>#N/A</v>
      </c>
    </row>
    <row r="73" spans="1:16" x14ac:dyDescent="0.2">
      <c r="A73" s="7"/>
      <c r="B73" s="7"/>
      <c r="C73" s="6"/>
      <c r="D73" s="6"/>
      <c r="E73" s="22"/>
      <c r="F73" s="25"/>
      <c r="G73" s="5">
        <f>(E73*Achtergrondgegevens!$B$20)+Invoer!E73</f>
        <v>0</v>
      </c>
      <c r="H73" s="5" t="e">
        <f>VLOOKUP(C73,Achtergrondgegevens!A:B,2,)*F73/36</f>
        <v>#N/A</v>
      </c>
      <c r="I73" s="27" t="e">
        <f>VLOOKUP(C73,Achtergrondgegevens!A:C,3,)*F73/36</f>
        <v>#N/A</v>
      </c>
      <c r="J73" s="5" t="e">
        <f t="shared" si="7"/>
        <v>#N/A</v>
      </c>
      <c r="K73" s="5" t="b">
        <f t="shared" si="8"/>
        <v>0</v>
      </c>
      <c r="L73" s="5" t="e">
        <f t="shared" si="6"/>
        <v>#N/A</v>
      </c>
      <c r="M73" s="24">
        <f t="shared" si="9"/>
        <v>0</v>
      </c>
      <c r="N73" s="23" t="e">
        <f>IF(L73=TRUE,VLOOKUP(C73,Achtergrondgegevens!A:D,4,FALSE),0)*M73</f>
        <v>#N/A</v>
      </c>
      <c r="O73" s="23" t="e">
        <f t="shared" si="10"/>
        <v>#N/A</v>
      </c>
      <c r="P73" t="e">
        <f t="shared" si="11"/>
        <v>#N/A</v>
      </c>
    </row>
    <row r="74" spans="1:16" x14ac:dyDescent="0.2">
      <c r="A74" s="7"/>
      <c r="B74" s="7"/>
      <c r="C74" s="6"/>
      <c r="D74" s="6"/>
      <c r="E74" s="22"/>
      <c r="F74" s="25"/>
      <c r="G74" s="5">
        <f>(E74*Achtergrondgegevens!$B$20)+Invoer!E74</f>
        <v>0</v>
      </c>
      <c r="H74" s="5" t="e">
        <f>VLOOKUP(C74,Achtergrondgegevens!A:B,2,)*F74/36</f>
        <v>#N/A</v>
      </c>
      <c r="I74" s="27" t="e">
        <f>VLOOKUP(C74,Achtergrondgegevens!A:C,3,)*F74/36</f>
        <v>#N/A</v>
      </c>
      <c r="J74" s="5" t="e">
        <f t="shared" si="7"/>
        <v>#N/A</v>
      </c>
      <c r="K74" s="5" t="b">
        <f t="shared" si="8"/>
        <v>0</v>
      </c>
      <c r="L74" s="5" t="e">
        <f t="shared" si="6"/>
        <v>#N/A</v>
      </c>
      <c r="M74" s="24">
        <f t="shared" si="9"/>
        <v>0</v>
      </c>
      <c r="N74" s="23" t="e">
        <f>IF(L74=TRUE,VLOOKUP(C74,Achtergrondgegevens!A:D,4,FALSE),0)*M74</f>
        <v>#N/A</v>
      </c>
      <c r="O74" s="23" t="e">
        <f t="shared" si="10"/>
        <v>#N/A</v>
      </c>
      <c r="P74" t="e">
        <f t="shared" si="11"/>
        <v>#N/A</v>
      </c>
    </row>
    <row r="75" spans="1:16" x14ac:dyDescent="0.2">
      <c r="A75" s="7"/>
      <c r="B75" s="7"/>
      <c r="C75" s="6"/>
      <c r="D75" s="6"/>
      <c r="E75" s="22"/>
      <c r="F75" s="25"/>
      <c r="G75" s="5">
        <f>(E75*Achtergrondgegevens!$B$20)+Invoer!E75</f>
        <v>0</v>
      </c>
      <c r="H75" s="5" t="e">
        <f>VLOOKUP(C75,Achtergrondgegevens!A:B,2,)*F75/36</f>
        <v>#N/A</v>
      </c>
      <c r="I75" s="27" t="e">
        <f>VLOOKUP(C75,Achtergrondgegevens!A:C,3,)*F75/36</f>
        <v>#N/A</v>
      </c>
      <c r="J75" s="5" t="e">
        <f t="shared" si="7"/>
        <v>#N/A</v>
      </c>
      <c r="K75" s="5" t="b">
        <f t="shared" si="8"/>
        <v>0</v>
      </c>
      <c r="L75" s="5" t="e">
        <f t="shared" si="6"/>
        <v>#N/A</v>
      </c>
      <c r="M75" s="24">
        <f t="shared" si="9"/>
        <v>0</v>
      </c>
      <c r="N75" s="23" t="e">
        <f>IF(L75=TRUE,VLOOKUP(C75,Achtergrondgegevens!A:D,4,FALSE),0)*M75</f>
        <v>#N/A</v>
      </c>
      <c r="O75" s="23" t="e">
        <f t="shared" si="10"/>
        <v>#N/A</v>
      </c>
      <c r="P75" t="e">
        <f t="shared" si="11"/>
        <v>#N/A</v>
      </c>
    </row>
    <row r="76" spans="1:16" x14ac:dyDescent="0.2">
      <c r="A76" s="7"/>
      <c r="B76" s="7"/>
      <c r="C76" s="6"/>
      <c r="D76" s="6"/>
      <c r="E76" s="22"/>
      <c r="F76" s="25"/>
      <c r="G76" s="5">
        <f>(E76*Achtergrondgegevens!$B$20)+Invoer!E76</f>
        <v>0</v>
      </c>
      <c r="H76" s="5" t="e">
        <f>VLOOKUP(C76,Achtergrondgegevens!A:B,2,)*F76/36</f>
        <v>#N/A</v>
      </c>
      <c r="I76" s="27" t="e">
        <f>VLOOKUP(C76,Achtergrondgegevens!A:C,3,)*F76/36</f>
        <v>#N/A</v>
      </c>
      <c r="J76" s="5" t="e">
        <f t="shared" si="7"/>
        <v>#N/A</v>
      </c>
      <c r="K76" s="5" t="b">
        <f t="shared" si="8"/>
        <v>0</v>
      </c>
      <c r="L76" s="5" t="e">
        <f t="shared" si="6"/>
        <v>#N/A</v>
      </c>
      <c r="M76" s="24">
        <f t="shared" si="9"/>
        <v>0</v>
      </c>
      <c r="N76" s="23" t="e">
        <f>IF(L76=TRUE,VLOOKUP(C76,Achtergrondgegevens!A:D,4,FALSE),0)*M76</f>
        <v>#N/A</v>
      </c>
      <c r="O76" s="23" t="e">
        <f t="shared" si="10"/>
        <v>#N/A</v>
      </c>
      <c r="P76" t="e">
        <f t="shared" si="11"/>
        <v>#N/A</v>
      </c>
    </row>
    <row r="77" spans="1:16" x14ac:dyDescent="0.2">
      <c r="A77" s="7"/>
      <c r="B77" s="7"/>
      <c r="C77" s="6"/>
      <c r="D77" s="6"/>
      <c r="E77" s="22"/>
      <c r="F77" s="25"/>
      <c r="G77" s="5">
        <f>(E77*Achtergrondgegevens!$B$20)+Invoer!E77</f>
        <v>0</v>
      </c>
      <c r="H77" s="5" t="e">
        <f>VLOOKUP(C77,Achtergrondgegevens!A:B,2,)*F77/36</f>
        <v>#N/A</v>
      </c>
      <c r="I77" s="27" t="e">
        <f>VLOOKUP(C77,Achtergrondgegevens!A:C,3,)*F77/36</f>
        <v>#N/A</v>
      </c>
      <c r="J77" s="5" t="e">
        <f t="shared" si="7"/>
        <v>#N/A</v>
      </c>
      <c r="K77" s="5" t="b">
        <f t="shared" si="8"/>
        <v>0</v>
      </c>
      <c r="L77" s="5" t="e">
        <f t="shared" si="6"/>
        <v>#N/A</v>
      </c>
      <c r="M77" s="24">
        <f t="shared" si="9"/>
        <v>0</v>
      </c>
      <c r="N77" s="23" t="e">
        <f>IF(L77=TRUE,VLOOKUP(C77,Achtergrondgegevens!A:D,4,FALSE),0)*M77</f>
        <v>#N/A</v>
      </c>
      <c r="O77" s="23" t="e">
        <f t="shared" si="10"/>
        <v>#N/A</v>
      </c>
      <c r="P77" t="e">
        <f t="shared" si="11"/>
        <v>#N/A</v>
      </c>
    </row>
    <row r="78" spans="1:16" x14ac:dyDescent="0.2">
      <c r="A78" s="7"/>
      <c r="B78" s="7"/>
      <c r="C78" s="6"/>
      <c r="D78" s="6"/>
      <c r="E78" s="22"/>
      <c r="F78" s="25"/>
      <c r="G78" s="5">
        <f>(E78*Achtergrondgegevens!$B$20)+Invoer!E78</f>
        <v>0</v>
      </c>
      <c r="H78" s="5" t="e">
        <f>VLOOKUP(C78,Achtergrondgegevens!A:B,2,)*F78/36</f>
        <v>#N/A</v>
      </c>
      <c r="I78" s="27" t="e">
        <f>VLOOKUP(C78,Achtergrondgegevens!A:C,3,)*F78/36</f>
        <v>#N/A</v>
      </c>
      <c r="J78" s="5" t="e">
        <f t="shared" si="7"/>
        <v>#N/A</v>
      </c>
      <c r="K78" s="5" t="b">
        <f t="shared" si="8"/>
        <v>0</v>
      </c>
      <c r="L78" s="5" t="e">
        <f t="shared" si="6"/>
        <v>#N/A</v>
      </c>
      <c r="M78" s="24">
        <f t="shared" si="9"/>
        <v>0</v>
      </c>
      <c r="N78" s="23" t="e">
        <f>IF(L78=TRUE,VLOOKUP(C78,Achtergrondgegevens!A:D,4,FALSE),0)*M78</f>
        <v>#N/A</v>
      </c>
      <c r="O78" s="23" t="e">
        <f t="shared" si="10"/>
        <v>#N/A</v>
      </c>
      <c r="P78" t="e">
        <f t="shared" si="11"/>
        <v>#N/A</v>
      </c>
    </row>
    <row r="79" spans="1:16" x14ac:dyDescent="0.2">
      <c r="A79" s="7"/>
      <c r="B79" s="7"/>
      <c r="C79" s="6"/>
      <c r="D79" s="6"/>
      <c r="E79" s="22"/>
      <c r="F79" s="25"/>
      <c r="G79" s="5">
        <f>(E79*Achtergrondgegevens!$B$20)+Invoer!E79</f>
        <v>0</v>
      </c>
      <c r="H79" s="5" t="e">
        <f>VLOOKUP(C79,Achtergrondgegevens!A:B,2,)*F79/36</f>
        <v>#N/A</v>
      </c>
      <c r="I79" s="27" t="e">
        <f>VLOOKUP(C79,Achtergrondgegevens!A:C,3,)*F79/36</f>
        <v>#N/A</v>
      </c>
      <c r="J79" s="5" t="e">
        <f t="shared" si="7"/>
        <v>#N/A</v>
      </c>
      <c r="K79" s="5" t="b">
        <f t="shared" si="8"/>
        <v>0</v>
      </c>
      <c r="L79" s="5" t="e">
        <f t="shared" si="6"/>
        <v>#N/A</v>
      </c>
      <c r="M79" s="24">
        <f t="shared" si="9"/>
        <v>0</v>
      </c>
      <c r="N79" s="23" t="e">
        <f>IF(L79=TRUE,VLOOKUP(C79,Achtergrondgegevens!A:D,4,FALSE),0)*M79</f>
        <v>#N/A</v>
      </c>
      <c r="O79" s="23" t="e">
        <f t="shared" si="10"/>
        <v>#N/A</v>
      </c>
      <c r="P79" t="e">
        <f t="shared" si="11"/>
        <v>#N/A</v>
      </c>
    </row>
    <row r="80" spans="1:16" x14ac:dyDescent="0.2">
      <c r="A80" s="7"/>
      <c r="B80" s="7"/>
      <c r="C80" s="6"/>
      <c r="D80" s="6"/>
      <c r="E80" s="22"/>
      <c r="F80" s="25"/>
      <c r="G80" s="5">
        <f>(E80*Achtergrondgegevens!$B$20)+Invoer!E80</f>
        <v>0</v>
      </c>
      <c r="H80" s="5" t="e">
        <f>VLOOKUP(C80,Achtergrondgegevens!A:B,2,)*F80/36</f>
        <v>#N/A</v>
      </c>
      <c r="I80" s="27" t="e">
        <f>VLOOKUP(C80,Achtergrondgegevens!A:C,3,)*F80/36</f>
        <v>#N/A</v>
      </c>
      <c r="J80" s="5" t="e">
        <f t="shared" si="7"/>
        <v>#N/A</v>
      </c>
      <c r="K80" s="5" t="b">
        <f t="shared" si="8"/>
        <v>0</v>
      </c>
      <c r="L80" s="5" t="e">
        <f t="shared" si="6"/>
        <v>#N/A</v>
      </c>
      <c r="M80" s="24">
        <f t="shared" si="9"/>
        <v>0</v>
      </c>
      <c r="N80" s="23" t="e">
        <f>IF(L80=TRUE,VLOOKUP(C80,Achtergrondgegevens!A:D,4,FALSE),0)*M80</f>
        <v>#N/A</v>
      </c>
      <c r="O80" s="23" t="e">
        <f t="shared" si="10"/>
        <v>#N/A</v>
      </c>
      <c r="P80" t="e">
        <f t="shared" si="11"/>
        <v>#N/A</v>
      </c>
    </row>
    <row r="81" spans="1:16" x14ac:dyDescent="0.2">
      <c r="A81" s="7"/>
      <c r="B81" s="7"/>
      <c r="C81" s="6"/>
      <c r="D81" s="6"/>
      <c r="E81" s="22"/>
      <c r="F81" s="25"/>
      <c r="G81" s="5">
        <f>(E81*Achtergrondgegevens!$B$20)+Invoer!E81</f>
        <v>0</v>
      </c>
      <c r="H81" s="5" t="e">
        <f>VLOOKUP(C81,Achtergrondgegevens!A:B,2,)*F81/36</f>
        <v>#N/A</v>
      </c>
      <c r="I81" s="27" t="e">
        <f>VLOOKUP(C81,Achtergrondgegevens!A:C,3,)*F81/36</f>
        <v>#N/A</v>
      </c>
      <c r="J81" s="5" t="e">
        <f t="shared" si="7"/>
        <v>#N/A</v>
      </c>
      <c r="K81" s="5" t="b">
        <f t="shared" si="8"/>
        <v>0</v>
      </c>
      <c r="L81" s="5" t="e">
        <f t="shared" si="6"/>
        <v>#N/A</v>
      </c>
      <c r="M81" s="24">
        <f t="shared" si="9"/>
        <v>0</v>
      </c>
      <c r="N81" s="23" t="e">
        <f>IF(L81=TRUE,VLOOKUP(C81,Achtergrondgegevens!A:D,4,FALSE),0)*M81</f>
        <v>#N/A</v>
      </c>
      <c r="O81" s="23" t="e">
        <f t="shared" si="10"/>
        <v>#N/A</v>
      </c>
      <c r="P81" t="e">
        <f t="shared" si="11"/>
        <v>#N/A</v>
      </c>
    </row>
    <row r="82" spans="1:16" x14ac:dyDescent="0.2">
      <c r="A82" s="7"/>
      <c r="B82" s="7"/>
      <c r="C82" s="6"/>
      <c r="D82" s="6"/>
      <c r="E82" s="22"/>
      <c r="F82" s="25"/>
      <c r="G82" s="5">
        <f>(E82*Achtergrondgegevens!$B$20)+Invoer!E82</f>
        <v>0</v>
      </c>
      <c r="H82" s="5" t="e">
        <f>VLOOKUP(C82,Achtergrondgegevens!A:B,2,)*F82/36</f>
        <v>#N/A</v>
      </c>
      <c r="I82" s="27" t="e">
        <f>VLOOKUP(C82,Achtergrondgegevens!A:C,3,)*F82/36</f>
        <v>#N/A</v>
      </c>
      <c r="J82" s="5" t="e">
        <f t="shared" si="7"/>
        <v>#N/A</v>
      </c>
      <c r="K82" s="5" t="b">
        <f t="shared" si="8"/>
        <v>0</v>
      </c>
      <c r="L82" s="5" t="e">
        <f t="shared" si="6"/>
        <v>#N/A</v>
      </c>
      <c r="M82" s="24">
        <f t="shared" si="9"/>
        <v>0</v>
      </c>
      <c r="N82" s="23" t="e">
        <f>IF(L82=TRUE,VLOOKUP(C82,Achtergrondgegevens!A:D,4,FALSE),0)*M82</f>
        <v>#N/A</v>
      </c>
      <c r="O82" s="23" t="e">
        <f t="shared" si="10"/>
        <v>#N/A</v>
      </c>
      <c r="P82" t="e">
        <f t="shared" si="11"/>
        <v>#N/A</v>
      </c>
    </row>
    <row r="83" spans="1:16" x14ac:dyDescent="0.2">
      <c r="A83" s="7"/>
      <c r="B83" s="7"/>
      <c r="C83" s="6"/>
      <c r="D83" s="6"/>
      <c r="E83" s="22"/>
      <c r="F83" s="25"/>
      <c r="G83" s="5">
        <f>(E83*Achtergrondgegevens!$B$20)+Invoer!E83</f>
        <v>0</v>
      </c>
      <c r="H83" s="5" t="e">
        <f>VLOOKUP(C83,Achtergrondgegevens!A:B,2,)*F83/36</f>
        <v>#N/A</v>
      </c>
      <c r="I83" s="27" t="e">
        <f>VLOOKUP(C83,Achtergrondgegevens!A:C,3,)*F83/36</f>
        <v>#N/A</v>
      </c>
      <c r="J83" s="5" t="e">
        <f t="shared" si="7"/>
        <v>#N/A</v>
      </c>
      <c r="K83" s="5" t="b">
        <f t="shared" si="8"/>
        <v>0</v>
      </c>
      <c r="L83" s="5" t="e">
        <f t="shared" si="6"/>
        <v>#N/A</v>
      </c>
      <c r="M83" s="24">
        <f t="shared" si="9"/>
        <v>0</v>
      </c>
      <c r="N83" s="23" t="e">
        <f>IF(L83=TRUE,VLOOKUP(C83,Achtergrondgegevens!A:D,4,FALSE),0)*M83</f>
        <v>#N/A</v>
      </c>
      <c r="O83" s="23" t="e">
        <f t="shared" si="10"/>
        <v>#N/A</v>
      </c>
      <c r="P83" t="e">
        <f t="shared" si="11"/>
        <v>#N/A</v>
      </c>
    </row>
    <row r="84" spans="1:16" x14ac:dyDescent="0.2">
      <c r="A84" s="7"/>
      <c r="B84" s="7"/>
      <c r="C84" s="6"/>
      <c r="D84" s="6"/>
      <c r="E84" s="22"/>
      <c r="F84" s="25"/>
      <c r="G84" s="5">
        <f>(E84*Achtergrondgegevens!$B$20)+Invoer!E84</f>
        <v>0</v>
      </c>
      <c r="H84" s="5" t="e">
        <f>VLOOKUP(C84,Achtergrondgegevens!A:B,2,)*F84/36</f>
        <v>#N/A</v>
      </c>
      <c r="I84" s="27" t="e">
        <f>VLOOKUP(C84,Achtergrondgegevens!A:C,3,)*F84/36</f>
        <v>#N/A</v>
      </c>
      <c r="J84" s="5" t="e">
        <f t="shared" si="7"/>
        <v>#N/A</v>
      </c>
      <c r="K84" s="5" t="b">
        <f t="shared" si="8"/>
        <v>0</v>
      </c>
      <c r="L84" s="5" t="e">
        <f t="shared" si="6"/>
        <v>#N/A</v>
      </c>
      <c r="M84" s="24">
        <f t="shared" si="9"/>
        <v>0</v>
      </c>
      <c r="N84" s="23" t="e">
        <f>IF(L84=TRUE,VLOOKUP(C84,Achtergrondgegevens!A:D,4,FALSE),0)*M84</f>
        <v>#N/A</v>
      </c>
      <c r="O84" s="23" t="e">
        <f t="shared" si="10"/>
        <v>#N/A</v>
      </c>
      <c r="P84" t="e">
        <f t="shared" si="11"/>
        <v>#N/A</v>
      </c>
    </row>
    <row r="85" spans="1:16" x14ac:dyDescent="0.2">
      <c r="A85" s="7"/>
      <c r="B85" s="7"/>
      <c r="C85" s="6"/>
      <c r="D85" s="6"/>
      <c r="E85" s="22"/>
      <c r="F85" s="25"/>
      <c r="G85" s="5">
        <f>(E85*Achtergrondgegevens!$B$20)+Invoer!E85</f>
        <v>0</v>
      </c>
      <c r="H85" s="5" t="e">
        <f>VLOOKUP(C85,Achtergrondgegevens!A:B,2,)*F85/36</f>
        <v>#N/A</v>
      </c>
      <c r="I85" s="27" t="e">
        <f>VLOOKUP(C85,Achtergrondgegevens!A:C,3,)*F85/36</f>
        <v>#N/A</v>
      </c>
      <c r="J85" s="5" t="e">
        <f t="shared" si="7"/>
        <v>#N/A</v>
      </c>
      <c r="K85" s="5" t="b">
        <f t="shared" si="8"/>
        <v>0</v>
      </c>
      <c r="L85" s="5" t="e">
        <f t="shared" si="6"/>
        <v>#N/A</v>
      </c>
      <c r="M85" s="24">
        <f t="shared" si="9"/>
        <v>0</v>
      </c>
      <c r="N85" s="23" t="e">
        <f>IF(L85=TRUE,VLOOKUP(C85,Achtergrondgegevens!A:D,4,FALSE),0)*M85</f>
        <v>#N/A</v>
      </c>
      <c r="O85" s="23" t="e">
        <f t="shared" si="10"/>
        <v>#N/A</v>
      </c>
      <c r="P85" t="e">
        <f t="shared" si="11"/>
        <v>#N/A</v>
      </c>
    </row>
    <row r="86" spans="1:16" x14ac:dyDescent="0.2">
      <c r="A86" s="7"/>
      <c r="B86" s="7"/>
      <c r="C86" s="6"/>
      <c r="D86" s="6"/>
      <c r="E86" s="22"/>
      <c r="F86" s="25"/>
      <c r="G86" s="5">
        <f>(E86*Achtergrondgegevens!$B$20)+Invoer!E86</f>
        <v>0</v>
      </c>
      <c r="H86" s="5" t="e">
        <f>VLOOKUP(C86,Achtergrondgegevens!A:B,2,)*F86/36</f>
        <v>#N/A</v>
      </c>
      <c r="I86" s="27" t="e">
        <f>VLOOKUP(C86,Achtergrondgegevens!A:C,3,)*F86/36</f>
        <v>#N/A</v>
      </c>
      <c r="J86" s="5" t="e">
        <f t="shared" si="7"/>
        <v>#N/A</v>
      </c>
      <c r="K86" s="5" t="b">
        <f t="shared" si="8"/>
        <v>0</v>
      </c>
      <c r="L86" s="5" t="e">
        <f t="shared" si="6"/>
        <v>#N/A</v>
      </c>
      <c r="M86" s="24">
        <f t="shared" si="9"/>
        <v>0</v>
      </c>
      <c r="N86" s="23" t="e">
        <f>IF(L86=TRUE,VLOOKUP(C86,Achtergrondgegevens!A:D,4,FALSE),0)*M86</f>
        <v>#N/A</v>
      </c>
      <c r="O86" s="23" t="e">
        <f t="shared" si="10"/>
        <v>#N/A</v>
      </c>
      <c r="P86" t="e">
        <f t="shared" si="11"/>
        <v>#N/A</v>
      </c>
    </row>
    <row r="87" spans="1:16" x14ac:dyDescent="0.2">
      <c r="A87" s="7"/>
      <c r="B87" s="7"/>
      <c r="C87" s="6"/>
      <c r="D87" s="6"/>
      <c r="E87" s="22"/>
      <c r="F87" s="25"/>
      <c r="G87" s="5">
        <f>(E87*Achtergrondgegevens!$B$20)+Invoer!E87</f>
        <v>0</v>
      </c>
      <c r="H87" s="5" t="e">
        <f>VLOOKUP(C87,Achtergrondgegevens!A:B,2,)*F87/36</f>
        <v>#N/A</v>
      </c>
      <c r="I87" s="27" t="e">
        <f>VLOOKUP(C87,Achtergrondgegevens!A:C,3,)*F87/36</f>
        <v>#N/A</v>
      </c>
      <c r="J87" s="5" t="e">
        <f t="shared" si="7"/>
        <v>#N/A</v>
      </c>
      <c r="K87" s="5" t="b">
        <f t="shared" si="8"/>
        <v>0</v>
      </c>
      <c r="L87" s="5" t="e">
        <f t="shared" si="6"/>
        <v>#N/A</v>
      </c>
      <c r="M87" s="24">
        <f t="shared" si="9"/>
        <v>0</v>
      </c>
      <c r="N87" s="23" t="e">
        <f>IF(L87=TRUE,VLOOKUP(C87,Achtergrondgegevens!A:D,4,FALSE),0)*M87</f>
        <v>#N/A</v>
      </c>
      <c r="O87" s="23" t="e">
        <f t="shared" si="10"/>
        <v>#N/A</v>
      </c>
      <c r="P87" t="e">
        <f t="shared" si="11"/>
        <v>#N/A</v>
      </c>
    </row>
    <row r="88" spans="1:16" x14ac:dyDescent="0.2">
      <c r="A88" s="7"/>
      <c r="B88" s="7"/>
      <c r="C88" s="6"/>
      <c r="D88" s="6"/>
      <c r="E88" s="22"/>
      <c r="F88" s="25"/>
      <c r="G88" s="5">
        <f>(E88*Achtergrondgegevens!$B$20)+Invoer!E88</f>
        <v>0</v>
      </c>
      <c r="H88" s="5" t="e">
        <f>VLOOKUP(C88,Achtergrondgegevens!A:B,2,)*F88/36</f>
        <v>#N/A</v>
      </c>
      <c r="I88" s="27" t="e">
        <f>VLOOKUP(C88,Achtergrondgegevens!A:C,3,)*F88/36</f>
        <v>#N/A</v>
      </c>
      <c r="J88" s="5" t="e">
        <f t="shared" si="7"/>
        <v>#N/A</v>
      </c>
      <c r="K88" s="5" t="b">
        <f t="shared" si="8"/>
        <v>0</v>
      </c>
      <c r="L88" s="5" t="e">
        <f t="shared" si="6"/>
        <v>#N/A</v>
      </c>
      <c r="M88" s="24">
        <f t="shared" si="9"/>
        <v>0</v>
      </c>
      <c r="N88" s="23" t="e">
        <f>IF(L88=TRUE,VLOOKUP(C88,Achtergrondgegevens!A:D,4,FALSE),0)*M88</f>
        <v>#N/A</v>
      </c>
      <c r="O88" s="23" t="e">
        <f t="shared" si="10"/>
        <v>#N/A</v>
      </c>
      <c r="P88" t="e">
        <f t="shared" si="11"/>
        <v>#N/A</v>
      </c>
    </row>
    <row r="89" spans="1:16" x14ac:dyDescent="0.2">
      <c r="A89" s="7"/>
      <c r="B89" s="7"/>
      <c r="C89" s="6"/>
      <c r="D89" s="6"/>
      <c r="E89" s="22"/>
      <c r="F89" s="25"/>
      <c r="G89" s="5">
        <f>(E89*Achtergrondgegevens!$B$20)+Invoer!E89</f>
        <v>0</v>
      </c>
      <c r="H89" s="5" t="e">
        <f>VLOOKUP(C89,Achtergrondgegevens!A:B,2,)*F89/36</f>
        <v>#N/A</v>
      </c>
      <c r="I89" s="27" t="e">
        <f>VLOOKUP(C89,Achtergrondgegevens!A:C,3,)*F89/36</f>
        <v>#N/A</v>
      </c>
      <c r="J89" s="5" t="e">
        <f t="shared" si="7"/>
        <v>#N/A</v>
      </c>
      <c r="K89" s="5" t="b">
        <f t="shared" si="8"/>
        <v>0</v>
      </c>
      <c r="L89" s="5" t="e">
        <f t="shared" si="6"/>
        <v>#N/A</v>
      </c>
      <c r="M89" s="24">
        <f t="shared" si="9"/>
        <v>0</v>
      </c>
      <c r="N89" s="23" t="e">
        <f>IF(L89=TRUE,VLOOKUP(C89,Achtergrondgegevens!A:D,4,FALSE),0)*M89</f>
        <v>#N/A</v>
      </c>
      <c r="O89" s="23" t="e">
        <f t="shared" si="10"/>
        <v>#N/A</v>
      </c>
      <c r="P89" t="e">
        <f t="shared" si="11"/>
        <v>#N/A</v>
      </c>
    </row>
    <row r="90" spans="1:16" x14ac:dyDescent="0.2">
      <c r="A90" s="7"/>
      <c r="B90" s="7"/>
      <c r="C90" s="6"/>
      <c r="D90" s="6"/>
      <c r="E90" s="22"/>
      <c r="F90" s="25"/>
      <c r="G90" s="5">
        <f>(E90*Achtergrondgegevens!$B$20)+Invoer!E90</f>
        <v>0</v>
      </c>
      <c r="H90" s="5" t="e">
        <f>VLOOKUP(C90,Achtergrondgegevens!A:B,2,)*F90/36</f>
        <v>#N/A</v>
      </c>
      <c r="I90" s="27" t="e">
        <f>VLOOKUP(C90,Achtergrondgegevens!A:C,3,)*F90/36</f>
        <v>#N/A</v>
      </c>
      <c r="J90" s="5" t="e">
        <f t="shared" si="7"/>
        <v>#N/A</v>
      </c>
      <c r="K90" s="5" t="b">
        <f t="shared" si="8"/>
        <v>0</v>
      </c>
      <c r="L90" s="5" t="e">
        <f t="shared" si="6"/>
        <v>#N/A</v>
      </c>
      <c r="M90" s="24">
        <f t="shared" si="9"/>
        <v>0</v>
      </c>
      <c r="N90" s="23" t="e">
        <f>IF(L90=TRUE,VLOOKUP(C90,Achtergrondgegevens!A:D,4,FALSE),0)*M90</f>
        <v>#N/A</v>
      </c>
      <c r="O90" s="23" t="e">
        <f t="shared" si="10"/>
        <v>#N/A</v>
      </c>
      <c r="P90" t="e">
        <f t="shared" si="11"/>
        <v>#N/A</v>
      </c>
    </row>
    <row r="91" spans="1:16" x14ac:dyDescent="0.2">
      <c r="A91" s="7"/>
      <c r="B91" s="7"/>
      <c r="C91" s="6"/>
      <c r="D91" s="6"/>
      <c r="E91" s="22"/>
      <c r="F91" s="25"/>
      <c r="G91" s="5">
        <f>(E91*Achtergrondgegevens!$B$20)+Invoer!E91</f>
        <v>0</v>
      </c>
      <c r="H91" s="5" t="e">
        <f>VLOOKUP(C91,Achtergrondgegevens!A:B,2,)*F91/36</f>
        <v>#N/A</v>
      </c>
      <c r="I91" s="27" t="e">
        <f>VLOOKUP(C91,Achtergrondgegevens!A:C,3,)*F91/36</f>
        <v>#N/A</v>
      </c>
      <c r="J91" s="5" t="e">
        <f t="shared" si="7"/>
        <v>#N/A</v>
      </c>
      <c r="K91" s="5" t="b">
        <f t="shared" si="8"/>
        <v>0</v>
      </c>
      <c r="L91" s="5" t="e">
        <f t="shared" si="6"/>
        <v>#N/A</v>
      </c>
      <c r="M91" s="24">
        <f t="shared" si="9"/>
        <v>0</v>
      </c>
      <c r="N91" s="23" t="e">
        <f>IF(L91=TRUE,VLOOKUP(C91,Achtergrondgegevens!A:D,4,FALSE),0)*M91</f>
        <v>#N/A</v>
      </c>
      <c r="O91" s="23" t="e">
        <f t="shared" si="10"/>
        <v>#N/A</v>
      </c>
      <c r="P91" t="e">
        <f t="shared" si="11"/>
        <v>#N/A</v>
      </c>
    </row>
    <row r="92" spans="1:16" x14ac:dyDescent="0.2">
      <c r="A92" s="7"/>
      <c r="B92" s="7"/>
      <c r="C92" s="6"/>
      <c r="D92" s="6"/>
      <c r="E92" s="22"/>
      <c r="F92" s="25"/>
      <c r="G92" s="5">
        <f>(E92*Achtergrondgegevens!$B$20)+Invoer!E92</f>
        <v>0</v>
      </c>
      <c r="H92" s="5" t="e">
        <f>VLOOKUP(C92,Achtergrondgegevens!A:B,2,)*F92/36</f>
        <v>#N/A</v>
      </c>
      <c r="I92" s="27" t="e">
        <f>VLOOKUP(C92,Achtergrondgegevens!A:C,3,)*F92/36</f>
        <v>#N/A</v>
      </c>
      <c r="J92" s="5" t="e">
        <f t="shared" si="7"/>
        <v>#N/A</v>
      </c>
      <c r="K92" s="5" t="b">
        <f t="shared" si="8"/>
        <v>0</v>
      </c>
      <c r="L92" s="5" t="e">
        <f t="shared" si="6"/>
        <v>#N/A</v>
      </c>
      <c r="M92" s="24">
        <f t="shared" si="9"/>
        <v>0</v>
      </c>
      <c r="N92" s="23" t="e">
        <f>IF(L92=TRUE,VLOOKUP(C92,Achtergrondgegevens!A:D,4,FALSE),0)*M92</f>
        <v>#N/A</v>
      </c>
      <c r="O92" s="23" t="e">
        <f t="shared" si="10"/>
        <v>#N/A</v>
      </c>
      <c r="P92" t="e">
        <f t="shared" si="11"/>
        <v>#N/A</v>
      </c>
    </row>
    <row r="93" spans="1:16" x14ac:dyDescent="0.2">
      <c r="A93" s="7"/>
      <c r="B93" s="7"/>
      <c r="C93" s="6"/>
      <c r="D93" s="6"/>
      <c r="E93" s="22"/>
      <c r="F93" s="25"/>
      <c r="G93" s="5">
        <f>(E93*Achtergrondgegevens!$B$20)+Invoer!E93</f>
        <v>0</v>
      </c>
      <c r="H93" s="5" t="e">
        <f>VLOOKUP(C93,Achtergrondgegevens!A:B,2,)*F93/36</f>
        <v>#N/A</v>
      </c>
      <c r="I93" s="27" t="e">
        <f>VLOOKUP(C93,Achtergrondgegevens!A:C,3,)*F93/36</f>
        <v>#N/A</v>
      </c>
      <c r="J93" s="5" t="e">
        <f t="shared" si="7"/>
        <v>#N/A</v>
      </c>
      <c r="K93" s="5" t="b">
        <f t="shared" si="8"/>
        <v>0</v>
      </c>
      <c r="L93" s="5" t="e">
        <f t="shared" si="6"/>
        <v>#N/A</v>
      </c>
      <c r="M93" s="24">
        <f t="shared" si="9"/>
        <v>0</v>
      </c>
      <c r="N93" s="23" t="e">
        <f>IF(L93=TRUE,VLOOKUP(C93,Achtergrondgegevens!A:D,4,FALSE),0)*M93</f>
        <v>#N/A</v>
      </c>
      <c r="O93" s="23" t="e">
        <f t="shared" si="10"/>
        <v>#N/A</v>
      </c>
      <c r="P93" t="e">
        <f t="shared" si="11"/>
        <v>#N/A</v>
      </c>
    </row>
    <row r="94" spans="1:16" x14ac:dyDescent="0.2">
      <c r="A94" s="7"/>
      <c r="B94" s="7"/>
      <c r="C94" s="6"/>
      <c r="D94" s="6"/>
      <c r="E94" s="22"/>
      <c r="F94" s="25"/>
      <c r="G94" s="5">
        <f>(E94*Achtergrondgegevens!$B$20)+Invoer!E94</f>
        <v>0</v>
      </c>
      <c r="H94" s="5" t="e">
        <f>VLOOKUP(C94,Achtergrondgegevens!A:B,2,)*F94/36</f>
        <v>#N/A</v>
      </c>
      <c r="I94" s="27" t="e">
        <f>VLOOKUP(C94,Achtergrondgegevens!A:C,3,)*F94/36</f>
        <v>#N/A</v>
      </c>
      <c r="J94" s="5" t="e">
        <f t="shared" si="7"/>
        <v>#N/A</v>
      </c>
      <c r="K94" s="5" t="b">
        <f t="shared" si="8"/>
        <v>0</v>
      </c>
      <c r="L94" s="5" t="e">
        <f t="shared" si="6"/>
        <v>#N/A</v>
      </c>
      <c r="M94" s="24">
        <f t="shared" si="9"/>
        <v>0</v>
      </c>
      <c r="N94" s="23" t="e">
        <f>IF(L94=TRUE,VLOOKUP(C94,Achtergrondgegevens!A:D,4,FALSE),0)*M94</f>
        <v>#N/A</v>
      </c>
      <c r="O94" s="23" t="e">
        <f t="shared" si="10"/>
        <v>#N/A</v>
      </c>
      <c r="P94" t="e">
        <f t="shared" si="11"/>
        <v>#N/A</v>
      </c>
    </row>
    <row r="95" spans="1:16" x14ac:dyDescent="0.2">
      <c r="A95" s="7"/>
      <c r="B95" s="7"/>
      <c r="C95" s="6"/>
      <c r="D95" s="6"/>
      <c r="E95" s="22"/>
      <c r="F95" s="25"/>
      <c r="G95" s="5">
        <f>(E95*Achtergrondgegevens!$B$20)+Invoer!E95</f>
        <v>0</v>
      </c>
      <c r="H95" s="5" t="e">
        <f>VLOOKUP(C95,Achtergrondgegevens!A:B,2,)*F95/36</f>
        <v>#N/A</v>
      </c>
      <c r="I95" s="27" t="e">
        <f>VLOOKUP(C95,Achtergrondgegevens!A:C,3,)*F95/36</f>
        <v>#N/A</v>
      </c>
      <c r="J95" s="5" t="e">
        <f t="shared" si="7"/>
        <v>#N/A</v>
      </c>
      <c r="K95" s="5" t="b">
        <f t="shared" si="8"/>
        <v>0</v>
      </c>
      <c r="L95" s="5" t="e">
        <f t="shared" si="6"/>
        <v>#N/A</v>
      </c>
      <c r="M95" s="24">
        <f t="shared" si="9"/>
        <v>0</v>
      </c>
      <c r="N95" s="23" t="e">
        <f>IF(L95=TRUE,VLOOKUP(C95,Achtergrondgegevens!A:D,4,FALSE),0)*M95</f>
        <v>#N/A</v>
      </c>
      <c r="O95" s="23" t="e">
        <f t="shared" si="10"/>
        <v>#N/A</v>
      </c>
      <c r="P95" t="e">
        <f t="shared" si="11"/>
        <v>#N/A</v>
      </c>
    </row>
    <row r="96" spans="1:16" x14ac:dyDescent="0.2">
      <c r="A96" s="7"/>
      <c r="B96" s="7"/>
      <c r="C96" s="6"/>
      <c r="D96" s="6"/>
      <c r="E96" s="22"/>
      <c r="F96" s="25"/>
      <c r="G96" s="5">
        <f>(E96*Achtergrondgegevens!$B$20)+Invoer!E96</f>
        <v>0</v>
      </c>
      <c r="H96" s="5" t="e">
        <f>VLOOKUP(C96,Achtergrondgegevens!A:B,2,)*F96/36</f>
        <v>#N/A</v>
      </c>
      <c r="I96" s="27" t="e">
        <f>VLOOKUP(C96,Achtergrondgegevens!A:C,3,)*F96/36</f>
        <v>#N/A</v>
      </c>
      <c r="J96" s="5" t="e">
        <f t="shared" si="7"/>
        <v>#N/A</v>
      </c>
      <c r="K96" s="5" t="b">
        <f t="shared" si="8"/>
        <v>0</v>
      </c>
      <c r="L96" s="5" t="e">
        <f t="shared" si="6"/>
        <v>#N/A</v>
      </c>
      <c r="M96" s="24">
        <f t="shared" si="9"/>
        <v>0</v>
      </c>
      <c r="N96" s="23" t="e">
        <f>IF(L96=TRUE,VLOOKUP(C96,Achtergrondgegevens!A:D,4,FALSE),0)*M96</f>
        <v>#N/A</v>
      </c>
      <c r="O96" s="23" t="e">
        <f t="shared" si="10"/>
        <v>#N/A</v>
      </c>
      <c r="P96" t="e">
        <f t="shared" si="11"/>
        <v>#N/A</v>
      </c>
    </row>
    <row r="97" spans="1:16" x14ac:dyDescent="0.2">
      <c r="A97" s="7"/>
      <c r="B97" s="7"/>
      <c r="C97" s="6"/>
      <c r="D97" s="6"/>
      <c r="E97" s="22"/>
      <c r="F97" s="25"/>
      <c r="G97" s="5">
        <f>(E97*Achtergrondgegevens!$B$20)+Invoer!E97</f>
        <v>0</v>
      </c>
      <c r="H97" s="5" t="e">
        <f>VLOOKUP(C97,Achtergrondgegevens!A:B,2,)*F97/36</f>
        <v>#N/A</v>
      </c>
      <c r="I97" s="27" t="e">
        <f>VLOOKUP(C97,Achtergrondgegevens!A:C,3,)*F97/36</f>
        <v>#N/A</v>
      </c>
      <c r="J97" s="5" t="e">
        <f t="shared" si="7"/>
        <v>#N/A</v>
      </c>
      <c r="K97" s="5" t="b">
        <f t="shared" si="8"/>
        <v>0</v>
      </c>
      <c r="L97" s="5" t="e">
        <f t="shared" si="6"/>
        <v>#N/A</v>
      </c>
      <c r="M97" s="24">
        <f t="shared" si="9"/>
        <v>0</v>
      </c>
      <c r="N97" s="23" t="e">
        <f>IF(L97=TRUE,VLOOKUP(C97,Achtergrondgegevens!A:D,4,FALSE),0)*M97</f>
        <v>#N/A</v>
      </c>
      <c r="O97" s="23" t="e">
        <f t="shared" si="10"/>
        <v>#N/A</v>
      </c>
      <c r="P97" t="e">
        <f t="shared" si="11"/>
        <v>#N/A</v>
      </c>
    </row>
    <row r="98" spans="1:16" x14ac:dyDescent="0.2">
      <c r="A98" s="7"/>
      <c r="B98" s="7"/>
      <c r="C98" s="6"/>
      <c r="D98" s="6"/>
      <c r="E98" s="22"/>
      <c r="F98" s="25"/>
      <c r="G98" s="5">
        <f>(E98*Achtergrondgegevens!$B$20)+Invoer!E98</f>
        <v>0</v>
      </c>
      <c r="H98" s="5" t="e">
        <f>VLOOKUP(C98,Achtergrondgegevens!A:B,2,)*F98/36</f>
        <v>#N/A</v>
      </c>
      <c r="I98" s="27" t="e">
        <f>VLOOKUP(C98,Achtergrondgegevens!A:C,3,)*F98/36</f>
        <v>#N/A</v>
      </c>
      <c r="J98" s="5" t="e">
        <f t="shared" si="7"/>
        <v>#N/A</v>
      </c>
      <c r="K98" s="5" t="b">
        <f t="shared" si="8"/>
        <v>0</v>
      </c>
      <c r="L98" s="5" t="e">
        <f t="shared" si="6"/>
        <v>#N/A</v>
      </c>
      <c r="M98" s="24">
        <f t="shared" si="9"/>
        <v>0</v>
      </c>
      <c r="N98" s="23" t="e">
        <f>IF(L98=TRUE,VLOOKUP(C98,Achtergrondgegevens!A:D,4,FALSE),0)*M98</f>
        <v>#N/A</v>
      </c>
      <c r="O98" s="23" t="e">
        <f t="shared" si="10"/>
        <v>#N/A</v>
      </c>
      <c r="P98" t="e">
        <f t="shared" si="11"/>
        <v>#N/A</v>
      </c>
    </row>
    <row r="99" spans="1:16" x14ac:dyDescent="0.2">
      <c r="A99" s="7"/>
      <c r="B99" s="7"/>
      <c r="C99" s="6"/>
      <c r="D99" s="6"/>
      <c r="E99" s="22"/>
      <c r="F99" s="25"/>
      <c r="G99" s="5">
        <f>(E99*Achtergrondgegevens!$B$20)+Invoer!E99</f>
        <v>0</v>
      </c>
      <c r="H99" s="5" t="e">
        <f>VLOOKUP(C99,Achtergrondgegevens!A:B,2,)*F99/36</f>
        <v>#N/A</v>
      </c>
      <c r="I99" s="27" t="e">
        <f>VLOOKUP(C99,Achtergrondgegevens!A:C,3,)*F99/36</f>
        <v>#N/A</v>
      </c>
      <c r="J99" s="5" t="e">
        <f t="shared" si="7"/>
        <v>#N/A</v>
      </c>
      <c r="K99" s="5" t="b">
        <f t="shared" si="8"/>
        <v>0</v>
      </c>
      <c r="L99" s="5" t="e">
        <f t="shared" si="6"/>
        <v>#N/A</v>
      </c>
      <c r="M99" s="24">
        <f t="shared" si="9"/>
        <v>0</v>
      </c>
      <c r="N99" s="23" t="e">
        <f>IF(L99=TRUE,VLOOKUP(C99,Achtergrondgegevens!A:D,4,FALSE),0)*M99</f>
        <v>#N/A</v>
      </c>
      <c r="O99" s="23" t="e">
        <f t="shared" si="10"/>
        <v>#N/A</v>
      </c>
      <c r="P99" t="e">
        <f t="shared" si="11"/>
        <v>#N/A</v>
      </c>
    </row>
    <row r="100" spans="1:16" x14ac:dyDescent="0.2">
      <c r="A100" s="7"/>
      <c r="B100" s="7"/>
      <c r="C100" s="6"/>
      <c r="D100" s="6"/>
      <c r="E100" s="22"/>
      <c r="F100" s="25"/>
      <c r="G100" s="5">
        <f>(E100*Achtergrondgegevens!$B$20)+Invoer!E100</f>
        <v>0</v>
      </c>
      <c r="H100" s="5" t="e">
        <f>VLOOKUP(C100,Achtergrondgegevens!A:B,2,)*F100/36</f>
        <v>#N/A</v>
      </c>
      <c r="I100" s="27" t="e">
        <f>VLOOKUP(C100,Achtergrondgegevens!A:C,3,)*F100/36</f>
        <v>#N/A</v>
      </c>
      <c r="J100" s="5" t="e">
        <f t="shared" si="7"/>
        <v>#N/A</v>
      </c>
      <c r="K100" s="5" t="b">
        <f t="shared" si="8"/>
        <v>0</v>
      </c>
      <c r="L100" s="5" t="e">
        <f t="shared" si="6"/>
        <v>#N/A</v>
      </c>
      <c r="M100" s="24">
        <f t="shared" si="9"/>
        <v>0</v>
      </c>
      <c r="N100" s="23" t="e">
        <f>IF(L100=TRUE,VLOOKUP(C100,Achtergrondgegevens!A:D,4,FALSE),0)*M100</f>
        <v>#N/A</v>
      </c>
      <c r="O100" s="23" t="e">
        <f t="shared" si="10"/>
        <v>#N/A</v>
      </c>
      <c r="P100" t="e">
        <f t="shared" si="11"/>
        <v>#N/A</v>
      </c>
    </row>
    <row r="101" spans="1:16" x14ac:dyDescent="0.2">
      <c r="A101" s="7"/>
      <c r="B101" s="7"/>
      <c r="C101" s="6"/>
      <c r="D101" s="6"/>
      <c r="E101" s="22"/>
      <c r="F101" s="25"/>
      <c r="G101" s="5">
        <f>(E101*Achtergrondgegevens!$B$20)+Invoer!E101</f>
        <v>0</v>
      </c>
      <c r="H101" s="5" t="e">
        <f>VLOOKUP(C101,Achtergrondgegevens!A:B,2,)*F101/36</f>
        <v>#N/A</v>
      </c>
      <c r="I101" s="27" t="e">
        <f>VLOOKUP(C101,Achtergrondgegevens!A:C,3,)*F101/36</f>
        <v>#N/A</v>
      </c>
      <c r="J101" s="5" t="e">
        <f t="shared" si="7"/>
        <v>#N/A</v>
      </c>
      <c r="K101" s="5" t="b">
        <f t="shared" si="8"/>
        <v>0</v>
      </c>
      <c r="L101" s="5" t="e">
        <f t="shared" si="6"/>
        <v>#N/A</v>
      </c>
      <c r="M101" s="24">
        <f t="shared" si="9"/>
        <v>0</v>
      </c>
      <c r="N101" s="23" t="e">
        <f>IF(L101=TRUE,VLOOKUP(C101,Achtergrondgegevens!A:D,4,FALSE),0)*M101</f>
        <v>#N/A</v>
      </c>
      <c r="O101" s="23" t="e">
        <f t="shared" si="10"/>
        <v>#N/A</v>
      </c>
      <c r="P101" t="e">
        <f t="shared" si="11"/>
        <v>#N/A</v>
      </c>
    </row>
    <row r="102" spans="1:16" x14ac:dyDescent="0.2">
      <c r="A102" s="7"/>
      <c r="B102" s="7"/>
      <c r="C102" s="6"/>
      <c r="D102" s="6"/>
      <c r="E102" s="22"/>
      <c r="F102" s="25"/>
      <c r="G102" s="5">
        <f>(E102*Achtergrondgegevens!$B$20)+Invoer!E102</f>
        <v>0</v>
      </c>
      <c r="H102" s="5" t="e">
        <f>VLOOKUP(C102,Achtergrondgegevens!A:B,2,)*F102/36</f>
        <v>#N/A</v>
      </c>
      <c r="I102" s="27" t="e">
        <f>VLOOKUP(C102,Achtergrondgegevens!A:C,3,)*F102/36</f>
        <v>#N/A</v>
      </c>
      <c r="J102" s="5" t="e">
        <f t="shared" si="7"/>
        <v>#N/A</v>
      </c>
      <c r="K102" s="5" t="b">
        <f t="shared" si="8"/>
        <v>0</v>
      </c>
      <c r="L102" s="5" t="e">
        <f t="shared" si="6"/>
        <v>#N/A</v>
      </c>
      <c r="M102" s="24">
        <f t="shared" si="9"/>
        <v>0</v>
      </c>
      <c r="N102" s="23" t="e">
        <f>IF(L102=TRUE,VLOOKUP(C102,Achtergrondgegevens!A:D,4,FALSE),0)*M102</f>
        <v>#N/A</v>
      </c>
      <c r="O102" s="23" t="e">
        <f t="shared" si="10"/>
        <v>#N/A</v>
      </c>
      <c r="P102" t="e">
        <f t="shared" si="11"/>
        <v>#N/A</v>
      </c>
    </row>
    <row r="103" spans="1:16" x14ac:dyDescent="0.2">
      <c r="A103" s="7"/>
      <c r="B103" s="7"/>
      <c r="C103" s="6"/>
      <c r="D103" s="6"/>
      <c r="E103" s="22"/>
      <c r="F103" s="25"/>
      <c r="G103" s="5">
        <f>(E103*Achtergrondgegevens!$B$20)+Invoer!E103</f>
        <v>0</v>
      </c>
      <c r="H103" s="5" t="e">
        <f>VLOOKUP(C103,Achtergrondgegevens!A:B,2,)*F103/36</f>
        <v>#N/A</v>
      </c>
      <c r="I103" s="27" t="e">
        <f>VLOOKUP(C103,Achtergrondgegevens!A:C,3,)*F103/36</f>
        <v>#N/A</v>
      </c>
      <c r="J103" s="5" t="e">
        <f t="shared" si="7"/>
        <v>#N/A</v>
      </c>
      <c r="K103" s="5" t="b">
        <f t="shared" si="8"/>
        <v>0</v>
      </c>
      <c r="L103" s="5" t="e">
        <f t="shared" si="6"/>
        <v>#N/A</v>
      </c>
      <c r="M103" s="24">
        <f t="shared" si="9"/>
        <v>0</v>
      </c>
      <c r="N103" s="23" t="e">
        <f>IF(L103=TRUE,VLOOKUP(C103,Achtergrondgegevens!A:D,4,FALSE),0)*M103</f>
        <v>#N/A</v>
      </c>
      <c r="O103" s="23" t="e">
        <f t="shared" si="10"/>
        <v>#N/A</v>
      </c>
      <c r="P103" t="e">
        <f t="shared" si="11"/>
        <v>#N/A</v>
      </c>
    </row>
    <row r="104" spans="1:16" x14ac:dyDescent="0.2">
      <c r="A104" s="7"/>
      <c r="B104" s="7"/>
      <c r="C104" s="6"/>
      <c r="D104" s="6"/>
      <c r="E104" s="22"/>
      <c r="F104" s="25"/>
      <c r="G104" s="5">
        <f>(E104*Achtergrondgegevens!$B$20)+Invoer!E104</f>
        <v>0</v>
      </c>
      <c r="H104" s="5" t="e">
        <f>VLOOKUP(C104,Achtergrondgegevens!A:B,2,)*F104/36</f>
        <v>#N/A</v>
      </c>
      <c r="I104" s="27" t="e">
        <f>VLOOKUP(C104,Achtergrondgegevens!A:C,3,)*F104/36</f>
        <v>#N/A</v>
      </c>
      <c r="J104" s="5" t="e">
        <f t="shared" si="7"/>
        <v>#N/A</v>
      </c>
      <c r="K104" s="5" t="b">
        <f t="shared" si="8"/>
        <v>0</v>
      </c>
      <c r="L104" s="5" t="e">
        <f t="shared" si="6"/>
        <v>#N/A</v>
      </c>
      <c r="M104" s="24">
        <f t="shared" si="9"/>
        <v>0</v>
      </c>
      <c r="N104" s="23" t="e">
        <f>IF(L104=TRUE,VLOOKUP(C104,Achtergrondgegevens!A:D,4,FALSE),0)*M104</f>
        <v>#N/A</v>
      </c>
      <c r="O104" s="23" t="e">
        <f t="shared" si="10"/>
        <v>#N/A</v>
      </c>
      <c r="P104" t="e">
        <f t="shared" si="11"/>
        <v>#N/A</v>
      </c>
    </row>
    <row r="105" spans="1:16" x14ac:dyDescent="0.2">
      <c r="A105" s="7"/>
      <c r="B105" s="7"/>
      <c r="C105" s="6"/>
      <c r="D105" s="6"/>
      <c r="E105" s="22"/>
      <c r="F105" s="25"/>
      <c r="G105" s="5">
        <f>(E105*Achtergrondgegevens!$B$20)+Invoer!E105</f>
        <v>0</v>
      </c>
      <c r="H105" s="5" t="e">
        <f>VLOOKUP(C105,Achtergrondgegevens!A:B,2,)*F105/36</f>
        <v>#N/A</v>
      </c>
      <c r="I105" s="27" t="e">
        <f>VLOOKUP(C105,Achtergrondgegevens!A:C,3,)*F105/36</f>
        <v>#N/A</v>
      </c>
      <c r="J105" s="5" t="e">
        <f t="shared" si="7"/>
        <v>#N/A</v>
      </c>
      <c r="K105" s="5" t="b">
        <f t="shared" si="8"/>
        <v>0</v>
      </c>
      <c r="L105" s="5" t="e">
        <f t="shared" si="6"/>
        <v>#N/A</v>
      </c>
      <c r="M105" s="24">
        <f t="shared" si="9"/>
        <v>0</v>
      </c>
      <c r="N105" s="23" t="e">
        <f>IF(L105=TRUE,VLOOKUP(C105,Achtergrondgegevens!A:D,4,FALSE),0)*M105</f>
        <v>#N/A</v>
      </c>
      <c r="O105" s="23" t="e">
        <f t="shared" si="10"/>
        <v>#N/A</v>
      </c>
      <c r="P105" t="e">
        <f t="shared" si="11"/>
        <v>#N/A</v>
      </c>
    </row>
    <row r="106" spans="1:16" x14ac:dyDescent="0.2">
      <c r="A106" s="7"/>
      <c r="B106" s="7"/>
      <c r="C106" s="6"/>
      <c r="D106" s="6"/>
      <c r="E106" s="22"/>
      <c r="F106" s="25"/>
      <c r="G106" s="5">
        <f>(E106*Achtergrondgegevens!$B$20)+Invoer!E106</f>
        <v>0</v>
      </c>
      <c r="H106" s="5" t="e">
        <f>VLOOKUP(C106,Achtergrondgegevens!A:B,2,)*F106/36</f>
        <v>#N/A</v>
      </c>
      <c r="I106" s="27" t="e">
        <f>VLOOKUP(C106,Achtergrondgegevens!A:C,3,)*F106/36</f>
        <v>#N/A</v>
      </c>
      <c r="J106" s="5" t="e">
        <f t="shared" si="7"/>
        <v>#N/A</v>
      </c>
      <c r="K106" s="5" t="b">
        <f t="shared" si="8"/>
        <v>0</v>
      </c>
      <c r="L106" s="5" t="e">
        <f t="shared" si="6"/>
        <v>#N/A</v>
      </c>
      <c r="M106" s="24">
        <f t="shared" si="9"/>
        <v>0</v>
      </c>
      <c r="N106" s="23" t="e">
        <f>IF(L106=TRUE,VLOOKUP(C106,Achtergrondgegevens!A:D,4,FALSE),0)*M106</f>
        <v>#N/A</v>
      </c>
      <c r="O106" s="23" t="e">
        <f t="shared" si="10"/>
        <v>#N/A</v>
      </c>
      <c r="P106" t="e">
        <f t="shared" si="11"/>
        <v>#N/A</v>
      </c>
    </row>
    <row r="107" spans="1:16" x14ac:dyDescent="0.2">
      <c r="A107" s="7"/>
      <c r="B107" s="7"/>
      <c r="C107" s="6"/>
      <c r="D107" s="6"/>
      <c r="E107" s="22"/>
      <c r="F107" s="25"/>
      <c r="G107" s="5">
        <f>(E107*Achtergrondgegevens!$B$20)+Invoer!E107</f>
        <v>0</v>
      </c>
      <c r="H107" s="5" t="e">
        <f>VLOOKUP(C107,Achtergrondgegevens!A:B,2,)*F107/36</f>
        <v>#N/A</v>
      </c>
      <c r="I107" s="27" t="e">
        <f>VLOOKUP(C107,Achtergrondgegevens!A:C,3,)*F107/36</f>
        <v>#N/A</v>
      </c>
      <c r="J107" s="5" t="e">
        <f t="shared" si="7"/>
        <v>#N/A</v>
      </c>
      <c r="K107" s="5" t="b">
        <f t="shared" si="8"/>
        <v>0</v>
      </c>
      <c r="L107" s="5" t="e">
        <f t="shared" si="6"/>
        <v>#N/A</v>
      </c>
      <c r="M107" s="24">
        <f t="shared" si="9"/>
        <v>0</v>
      </c>
      <c r="N107" s="23" t="e">
        <f>IF(L107=TRUE,VLOOKUP(C107,Achtergrondgegevens!A:D,4,FALSE),0)*M107</f>
        <v>#N/A</v>
      </c>
      <c r="O107" s="23" t="e">
        <f t="shared" si="10"/>
        <v>#N/A</v>
      </c>
      <c r="P107" t="e">
        <f t="shared" si="11"/>
        <v>#N/A</v>
      </c>
    </row>
    <row r="108" spans="1:16" x14ac:dyDescent="0.2">
      <c r="A108" s="7"/>
      <c r="B108" s="7"/>
      <c r="C108" s="6"/>
      <c r="D108" s="6"/>
      <c r="E108" s="22"/>
      <c r="F108" s="25"/>
      <c r="G108" s="5">
        <f>(E108*Achtergrondgegevens!$B$20)+Invoer!E108</f>
        <v>0</v>
      </c>
      <c r="H108" s="5" t="e">
        <f>VLOOKUP(C108,Achtergrondgegevens!A:B,2,)*F108/36</f>
        <v>#N/A</v>
      </c>
      <c r="I108" s="27" t="e">
        <f>VLOOKUP(C108,Achtergrondgegevens!A:C,3,)*F108/36</f>
        <v>#N/A</v>
      </c>
      <c r="J108" s="5" t="e">
        <f t="shared" si="7"/>
        <v>#N/A</v>
      </c>
      <c r="K108" s="5" t="b">
        <f t="shared" si="8"/>
        <v>0</v>
      </c>
      <c r="L108" s="5" t="e">
        <f t="shared" si="6"/>
        <v>#N/A</v>
      </c>
      <c r="M108" s="24">
        <f t="shared" si="9"/>
        <v>0</v>
      </c>
      <c r="N108" s="23" t="e">
        <f>IF(L108=TRUE,VLOOKUP(C108,Achtergrondgegevens!A:D,4,FALSE),0)*M108</f>
        <v>#N/A</v>
      </c>
      <c r="O108" s="23" t="e">
        <f t="shared" si="10"/>
        <v>#N/A</v>
      </c>
      <c r="P108" t="e">
        <f t="shared" si="11"/>
        <v>#N/A</v>
      </c>
    </row>
    <row r="109" spans="1:16" x14ac:dyDescent="0.2">
      <c r="A109" s="7"/>
      <c r="B109" s="7"/>
      <c r="C109" s="6"/>
      <c r="D109" s="6"/>
      <c r="E109" s="22"/>
      <c r="F109" s="25"/>
      <c r="G109" s="5">
        <f>(E109*Achtergrondgegevens!$B$20)+Invoer!E109</f>
        <v>0</v>
      </c>
      <c r="H109" s="5" t="e">
        <f>VLOOKUP(C109,Achtergrondgegevens!A:B,2,)*F109/36</f>
        <v>#N/A</v>
      </c>
      <c r="I109" s="27" t="e">
        <f>VLOOKUP(C109,Achtergrondgegevens!A:C,3,)*F109/36</f>
        <v>#N/A</v>
      </c>
      <c r="J109" s="5" t="e">
        <f t="shared" si="7"/>
        <v>#N/A</v>
      </c>
      <c r="K109" s="5" t="b">
        <f t="shared" si="8"/>
        <v>0</v>
      </c>
      <c r="L109" s="5" t="e">
        <f t="shared" si="6"/>
        <v>#N/A</v>
      </c>
      <c r="M109" s="24">
        <f t="shared" si="9"/>
        <v>0</v>
      </c>
      <c r="N109" s="23" t="e">
        <f>IF(L109=TRUE,VLOOKUP(C109,Achtergrondgegevens!A:D,4,FALSE),0)*M109</f>
        <v>#N/A</v>
      </c>
      <c r="O109" s="23" t="e">
        <f t="shared" si="10"/>
        <v>#N/A</v>
      </c>
      <c r="P109" t="e">
        <f t="shared" si="11"/>
        <v>#N/A</v>
      </c>
    </row>
    <row r="110" spans="1:16" x14ac:dyDescent="0.2">
      <c r="A110" s="7"/>
      <c r="B110" s="7"/>
      <c r="C110" s="6"/>
      <c r="D110" s="6"/>
      <c r="E110" s="22"/>
      <c r="F110" s="25"/>
      <c r="G110" s="5">
        <f>(E110*Achtergrondgegevens!$B$20)+Invoer!E110</f>
        <v>0</v>
      </c>
      <c r="H110" s="5" t="e">
        <f>VLOOKUP(C110,Achtergrondgegevens!A:B,2,)*F110/36</f>
        <v>#N/A</v>
      </c>
      <c r="I110" s="27" t="e">
        <f>VLOOKUP(C110,Achtergrondgegevens!A:C,3,)*F110/36</f>
        <v>#N/A</v>
      </c>
      <c r="J110" s="5" t="e">
        <f t="shared" si="7"/>
        <v>#N/A</v>
      </c>
      <c r="K110" s="5" t="b">
        <f t="shared" si="8"/>
        <v>0</v>
      </c>
      <c r="L110" s="5" t="e">
        <f t="shared" si="6"/>
        <v>#N/A</v>
      </c>
      <c r="M110" s="24">
        <f t="shared" si="9"/>
        <v>0</v>
      </c>
      <c r="N110" s="23" t="e">
        <f>IF(L110=TRUE,VLOOKUP(C110,Achtergrondgegevens!A:D,4,FALSE),0)*M110</f>
        <v>#N/A</v>
      </c>
      <c r="O110" s="23" t="e">
        <f t="shared" si="10"/>
        <v>#N/A</v>
      </c>
      <c r="P110" t="e">
        <f t="shared" si="11"/>
        <v>#N/A</v>
      </c>
    </row>
    <row r="111" spans="1:16" x14ac:dyDescent="0.2">
      <c r="A111" s="7"/>
      <c r="B111" s="7"/>
      <c r="C111" s="6"/>
      <c r="D111" s="6"/>
      <c r="E111" s="22"/>
      <c r="F111" s="25"/>
      <c r="G111" s="5">
        <f>(E111*Achtergrondgegevens!$B$20)+Invoer!E111</f>
        <v>0</v>
      </c>
      <c r="H111" s="5" t="e">
        <f>VLOOKUP(C111,Achtergrondgegevens!A:B,2,)*F111/36</f>
        <v>#N/A</v>
      </c>
      <c r="I111" s="27" t="e">
        <f>VLOOKUP(C111,Achtergrondgegevens!A:C,3,)*F111/36</f>
        <v>#N/A</v>
      </c>
      <c r="J111" s="5" t="e">
        <f t="shared" si="7"/>
        <v>#N/A</v>
      </c>
      <c r="K111" s="5" t="b">
        <f t="shared" si="8"/>
        <v>0</v>
      </c>
      <c r="L111" s="5" t="e">
        <f t="shared" si="6"/>
        <v>#N/A</v>
      </c>
      <c r="M111" s="24">
        <f t="shared" si="9"/>
        <v>0</v>
      </c>
      <c r="N111" s="23" t="e">
        <f>IF(L111=TRUE,VLOOKUP(C111,Achtergrondgegevens!A:D,4,FALSE),0)*M111</f>
        <v>#N/A</v>
      </c>
      <c r="O111" s="23" t="e">
        <f t="shared" si="10"/>
        <v>#N/A</v>
      </c>
      <c r="P111" t="e">
        <f t="shared" si="11"/>
        <v>#N/A</v>
      </c>
    </row>
    <row r="112" spans="1:16" x14ac:dyDescent="0.2">
      <c r="A112" s="7"/>
      <c r="B112" s="7"/>
      <c r="C112" s="6"/>
      <c r="D112" s="6"/>
      <c r="E112" s="22"/>
      <c r="F112" s="25"/>
      <c r="G112" s="5">
        <f>(E112*Achtergrondgegevens!$B$20)+Invoer!E112</f>
        <v>0</v>
      </c>
      <c r="H112" s="5" t="e">
        <f>VLOOKUP(C112,Achtergrondgegevens!A:B,2,)*F112/36</f>
        <v>#N/A</v>
      </c>
      <c r="I112" s="27" t="e">
        <f>VLOOKUP(C112,Achtergrondgegevens!A:C,3,)*F112/36</f>
        <v>#N/A</v>
      </c>
      <c r="J112" s="5" t="e">
        <f t="shared" si="7"/>
        <v>#N/A</v>
      </c>
      <c r="K112" s="5" t="b">
        <f t="shared" si="8"/>
        <v>0</v>
      </c>
      <c r="L112" s="5" t="e">
        <f t="shared" si="6"/>
        <v>#N/A</v>
      </c>
      <c r="M112" s="24">
        <f t="shared" si="9"/>
        <v>0</v>
      </c>
      <c r="N112" s="23" t="e">
        <f>IF(L112=TRUE,VLOOKUP(C112,Achtergrondgegevens!A:D,4,FALSE),0)*M112</f>
        <v>#N/A</v>
      </c>
      <c r="O112" s="23" t="e">
        <f t="shared" si="10"/>
        <v>#N/A</v>
      </c>
      <c r="P112" t="e">
        <f t="shared" si="11"/>
        <v>#N/A</v>
      </c>
    </row>
    <row r="113" spans="1:16" x14ac:dyDescent="0.2">
      <c r="A113" s="7"/>
      <c r="B113" s="7"/>
      <c r="C113" s="6"/>
      <c r="D113" s="6"/>
      <c r="E113" s="22"/>
      <c r="F113" s="25"/>
      <c r="G113" s="5">
        <f>(E113*Achtergrondgegevens!$B$20)+Invoer!E113</f>
        <v>0</v>
      </c>
      <c r="H113" s="5" t="e">
        <f>VLOOKUP(C113,Achtergrondgegevens!A:B,2,)*F113/36</f>
        <v>#N/A</v>
      </c>
      <c r="I113" s="27" t="e">
        <f>VLOOKUP(C113,Achtergrondgegevens!A:C,3,)*F113/36</f>
        <v>#N/A</v>
      </c>
      <c r="J113" s="5" t="e">
        <f t="shared" si="7"/>
        <v>#N/A</v>
      </c>
      <c r="K113" s="5" t="b">
        <f t="shared" si="8"/>
        <v>0</v>
      </c>
      <c r="L113" s="5" t="e">
        <f t="shared" si="6"/>
        <v>#N/A</v>
      </c>
      <c r="M113" s="24">
        <f t="shared" si="9"/>
        <v>0</v>
      </c>
      <c r="N113" s="23" t="e">
        <f>IF(L113=TRUE,VLOOKUP(C113,Achtergrondgegevens!A:D,4,FALSE),0)*M113</f>
        <v>#N/A</v>
      </c>
      <c r="O113" s="23" t="e">
        <f t="shared" si="10"/>
        <v>#N/A</v>
      </c>
      <c r="P113" t="e">
        <f t="shared" si="11"/>
        <v>#N/A</v>
      </c>
    </row>
    <row r="114" spans="1:16" x14ac:dyDescent="0.2">
      <c r="A114" s="7"/>
      <c r="B114" s="7"/>
      <c r="C114" s="6"/>
      <c r="D114" s="6"/>
      <c r="E114" s="22"/>
      <c r="F114" s="25"/>
      <c r="G114" s="5">
        <f>(E114*Achtergrondgegevens!$B$20)+Invoer!E114</f>
        <v>0</v>
      </c>
      <c r="H114" s="5" t="e">
        <f>VLOOKUP(C114,Achtergrondgegevens!A:B,2,)*F114/36</f>
        <v>#N/A</v>
      </c>
      <c r="I114" s="27" t="e">
        <f>VLOOKUP(C114,Achtergrondgegevens!A:C,3,)*F114/36</f>
        <v>#N/A</v>
      </c>
      <c r="J114" s="5" t="e">
        <f t="shared" si="7"/>
        <v>#N/A</v>
      </c>
      <c r="K114" s="5" t="b">
        <f t="shared" si="8"/>
        <v>0</v>
      </c>
      <c r="L114" s="5" t="e">
        <f t="shared" si="6"/>
        <v>#N/A</v>
      </c>
      <c r="M114" s="24">
        <f t="shared" si="9"/>
        <v>0</v>
      </c>
      <c r="N114" s="23" t="e">
        <f>IF(L114=TRUE,VLOOKUP(C114,Achtergrondgegevens!A:D,4,FALSE),0)*M114</f>
        <v>#N/A</v>
      </c>
      <c r="O114" s="23" t="e">
        <f t="shared" si="10"/>
        <v>#N/A</v>
      </c>
      <c r="P114" t="e">
        <f t="shared" si="11"/>
        <v>#N/A</v>
      </c>
    </row>
    <row r="115" spans="1:16" x14ac:dyDescent="0.2">
      <c r="A115" s="7"/>
      <c r="B115" s="7"/>
      <c r="C115" s="6"/>
      <c r="D115" s="6"/>
      <c r="E115" s="22"/>
      <c r="F115" s="25"/>
      <c r="G115" s="5">
        <f>(E115*Achtergrondgegevens!$B$20)+Invoer!E115</f>
        <v>0</v>
      </c>
      <c r="H115" s="5" t="e">
        <f>VLOOKUP(C115,Achtergrondgegevens!A:B,2,)*F115/36</f>
        <v>#N/A</v>
      </c>
      <c r="I115" s="27" t="e">
        <f>VLOOKUP(C115,Achtergrondgegevens!A:C,3,)*F115/36</f>
        <v>#N/A</v>
      </c>
      <c r="J115" s="5" t="e">
        <f t="shared" si="7"/>
        <v>#N/A</v>
      </c>
      <c r="K115" s="5" t="b">
        <f t="shared" si="8"/>
        <v>0</v>
      </c>
      <c r="L115" s="5" t="e">
        <f t="shared" si="6"/>
        <v>#N/A</v>
      </c>
      <c r="M115" s="24">
        <f t="shared" si="9"/>
        <v>0</v>
      </c>
      <c r="N115" s="23" t="e">
        <f>IF(L115=TRUE,VLOOKUP(C115,Achtergrondgegevens!A:D,4,FALSE),0)*M115</f>
        <v>#N/A</v>
      </c>
      <c r="O115" s="23" t="e">
        <f t="shared" si="10"/>
        <v>#N/A</v>
      </c>
      <c r="P115" t="e">
        <f t="shared" si="11"/>
        <v>#N/A</v>
      </c>
    </row>
    <row r="116" spans="1:16" x14ac:dyDescent="0.2">
      <c r="A116" s="7"/>
      <c r="B116" s="7"/>
      <c r="C116" s="6"/>
      <c r="D116" s="6"/>
      <c r="E116" s="22"/>
      <c r="F116" s="25"/>
      <c r="G116" s="5">
        <f>(E116*Achtergrondgegevens!$B$20)+Invoer!E116</f>
        <v>0</v>
      </c>
      <c r="H116" s="5" t="e">
        <f>VLOOKUP(C116,Achtergrondgegevens!A:B,2,)*F116/36</f>
        <v>#N/A</v>
      </c>
      <c r="I116" s="27" t="e">
        <f>VLOOKUP(C116,Achtergrondgegevens!A:C,3,)*F116/36</f>
        <v>#N/A</v>
      </c>
      <c r="J116" s="5" t="e">
        <f t="shared" si="7"/>
        <v>#N/A</v>
      </c>
      <c r="K116" s="5" t="b">
        <f t="shared" si="8"/>
        <v>0</v>
      </c>
      <c r="L116" s="5" t="e">
        <f t="shared" si="6"/>
        <v>#N/A</v>
      </c>
      <c r="M116" s="24">
        <f t="shared" si="9"/>
        <v>0</v>
      </c>
      <c r="N116" s="23" t="e">
        <f>IF(L116=TRUE,VLOOKUP(C116,Achtergrondgegevens!A:D,4,FALSE),0)*M116</f>
        <v>#N/A</v>
      </c>
      <c r="O116" s="23" t="e">
        <f t="shared" si="10"/>
        <v>#N/A</v>
      </c>
      <c r="P116" t="e">
        <f t="shared" si="11"/>
        <v>#N/A</v>
      </c>
    </row>
    <row r="117" spans="1:16" x14ac:dyDescent="0.2">
      <c r="A117" s="7"/>
      <c r="B117" s="7"/>
      <c r="C117" s="6"/>
      <c r="D117" s="6"/>
      <c r="E117" s="22"/>
      <c r="F117" s="25"/>
      <c r="G117" s="5">
        <f>(E117*Achtergrondgegevens!$B$20)+Invoer!E117</f>
        <v>0</v>
      </c>
      <c r="H117" s="5" t="e">
        <f>VLOOKUP(C117,Achtergrondgegevens!A:B,2,)*F117/36</f>
        <v>#N/A</v>
      </c>
      <c r="I117" s="27" t="e">
        <f>VLOOKUP(C117,Achtergrondgegevens!A:C,3,)*F117/36</f>
        <v>#N/A</v>
      </c>
      <c r="J117" s="5" t="e">
        <f t="shared" si="7"/>
        <v>#N/A</v>
      </c>
      <c r="K117" s="5" t="b">
        <f t="shared" si="8"/>
        <v>0</v>
      </c>
      <c r="L117" s="5" t="e">
        <f t="shared" si="6"/>
        <v>#N/A</v>
      </c>
      <c r="M117" s="24">
        <f t="shared" si="9"/>
        <v>0</v>
      </c>
      <c r="N117" s="23" t="e">
        <f>IF(L117=TRUE,VLOOKUP(C117,Achtergrondgegevens!A:D,4,FALSE),0)*M117</f>
        <v>#N/A</v>
      </c>
      <c r="O117" s="23" t="e">
        <f t="shared" si="10"/>
        <v>#N/A</v>
      </c>
      <c r="P117" t="e">
        <f t="shared" si="11"/>
        <v>#N/A</v>
      </c>
    </row>
    <row r="118" spans="1:16" x14ac:dyDescent="0.2">
      <c r="A118" s="7"/>
      <c r="B118" s="7"/>
      <c r="C118" s="6"/>
      <c r="D118" s="6"/>
      <c r="E118" s="22"/>
      <c r="F118" s="25"/>
      <c r="G118" s="5">
        <f>(E118*Achtergrondgegevens!$B$20)+Invoer!E118</f>
        <v>0</v>
      </c>
      <c r="H118" s="5" t="e">
        <f>VLOOKUP(C118,Achtergrondgegevens!A:B,2,)*F118/36</f>
        <v>#N/A</v>
      </c>
      <c r="I118" s="27" t="e">
        <f>VLOOKUP(C118,Achtergrondgegevens!A:C,3,)*F118/36</f>
        <v>#N/A</v>
      </c>
      <c r="J118" s="5" t="e">
        <f t="shared" si="7"/>
        <v>#N/A</v>
      </c>
      <c r="K118" s="5" t="b">
        <f t="shared" si="8"/>
        <v>0</v>
      </c>
      <c r="L118" s="5" t="e">
        <f t="shared" si="6"/>
        <v>#N/A</v>
      </c>
      <c r="M118" s="24">
        <f t="shared" si="9"/>
        <v>0</v>
      </c>
      <c r="N118" s="23" t="e">
        <f>IF(L118=TRUE,VLOOKUP(C118,Achtergrondgegevens!A:D,4,FALSE),0)*M118</f>
        <v>#N/A</v>
      </c>
      <c r="O118" s="23" t="e">
        <f t="shared" si="10"/>
        <v>#N/A</v>
      </c>
      <c r="P118" t="e">
        <f t="shared" si="11"/>
        <v>#N/A</v>
      </c>
    </row>
    <row r="119" spans="1:16" x14ac:dyDescent="0.2">
      <c r="A119" s="7"/>
      <c r="B119" s="7"/>
      <c r="C119" s="6"/>
      <c r="D119" s="6"/>
      <c r="E119" s="22"/>
      <c r="F119" s="25"/>
      <c r="G119" s="5">
        <f>(E119*Achtergrondgegevens!$B$20)+Invoer!E119</f>
        <v>0</v>
      </c>
      <c r="H119" s="5" t="e">
        <f>VLOOKUP(C119,Achtergrondgegevens!A:B,2,)*F119/36</f>
        <v>#N/A</v>
      </c>
      <c r="I119" s="27" t="e">
        <f>VLOOKUP(C119,Achtergrondgegevens!A:C,3,)*F119/36</f>
        <v>#N/A</v>
      </c>
      <c r="J119" s="5" t="e">
        <f t="shared" si="7"/>
        <v>#N/A</v>
      </c>
      <c r="K119" s="5" t="b">
        <f t="shared" si="8"/>
        <v>0</v>
      </c>
      <c r="L119" s="5" t="e">
        <f t="shared" si="6"/>
        <v>#N/A</v>
      </c>
      <c r="M119" s="24">
        <f t="shared" si="9"/>
        <v>0</v>
      </c>
      <c r="N119" s="23" t="e">
        <f>IF(L119=TRUE,VLOOKUP(C119,Achtergrondgegevens!A:D,4,FALSE),0)*M119</f>
        <v>#N/A</v>
      </c>
      <c r="O119" s="23" t="e">
        <f t="shared" si="10"/>
        <v>#N/A</v>
      </c>
      <c r="P119" t="e">
        <f t="shared" si="11"/>
        <v>#N/A</v>
      </c>
    </row>
    <row r="120" spans="1:16" x14ac:dyDescent="0.2">
      <c r="A120" s="7"/>
      <c r="B120" s="7"/>
      <c r="C120" s="6"/>
      <c r="D120" s="6"/>
      <c r="E120" s="22"/>
      <c r="F120" s="25"/>
      <c r="G120" s="5">
        <f>(E120*Achtergrondgegevens!$B$20)+Invoer!E120</f>
        <v>0</v>
      </c>
      <c r="H120" s="5" t="e">
        <f>VLOOKUP(C120,Achtergrondgegevens!A:B,2,)*F120/36</f>
        <v>#N/A</v>
      </c>
      <c r="I120" s="27" t="e">
        <f>VLOOKUP(C120,Achtergrondgegevens!A:C,3,)*F120/36</f>
        <v>#N/A</v>
      </c>
      <c r="J120" s="5" t="e">
        <f t="shared" si="7"/>
        <v>#N/A</v>
      </c>
      <c r="K120" s="5" t="b">
        <f t="shared" si="8"/>
        <v>0</v>
      </c>
      <c r="L120" s="5" t="e">
        <f t="shared" si="6"/>
        <v>#N/A</v>
      </c>
      <c r="M120" s="24">
        <f t="shared" si="9"/>
        <v>0</v>
      </c>
      <c r="N120" s="23" t="e">
        <f>IF(L120=TRUE,VLOOKUP(C120,Achtergrondgegevens!A:D,4,FALSE),0)*M120</f>
        <v>#N/A</v>
      </c>
      <c r="O120" s="23" t="e">
        <f t="shared" si="10"/>
        <v>#N/A</v>
      </c>
      <c r="P120" t="e">
        <f t="shared" si="11"/>
        <v>#N/A</v>
      </c>
    </row>
    <row r="121" spans="1:16" x14ac:dyDescent="0.2">
      <c r="A121" s="7"/>
      <c r="B121" s="7"/>
      <c r="C121" s="6"/>
      <c r="D121" s="6"/>
      <c r="E121" s="22"/>
      <c r="F121" s="25"/>
      <c r="G121" s="5">
        <f>(E121*Achtergrondgegevens!$B$20)+Invoer!E121</f>
        <v>0</v>
      </c>
      <c r="H121" s="5" t="e">
        <f>VLOOKUP(C121,Achtergrondgegevens!A:B,2,)*F121/36</f>
        <v>#N/A</v>
      </c>
      <c r="I121" s="27" t="e">
        <f>VLOOKUP(C121,Achtergrondgegevens!A:C,3,)*F121/36</f>
        <v>#N/A</v>
      </c>
      <c r="J121" s="5" t="e">
        <f t="shared" si="7"/>
        <v>#N/A</v>
      </c>
      <c r="K121" s="5" t="b">
        <f t="shared" si="8"/>
        <v>0</v>
      </c>
      <c r="L121" s="5" t="e">
        <f t="shared" si="6"/>
        <v>#N/A</v>
      </c>
      <c r="M121" s="24">
        <f t="shared" si="9"/>
        <v>0</v>
      </c>
      <c r="N121" s="23" t="e">
        <f>IF(L121=TRUE,VLOOKUP(C121,Achtergrondgegevens!A:D,4,FALSE),0)*M121</f>
        <v>#N/A</v>
      </c>
      <c r="O121" s="23" t="e">
        <f t="shared" si="10"/>
        <v>#N/A</v>
      </c>
      <c r="P121" t="e">
        <f t="shared" si="11"/>
        <v>#N/A</v>
      </c>
    </row>
    <row r="122" spans="1:16" x14ac:dyDescent="0.2">
      <c r="A122" s="7"/>
      <c r="B122" s="7"/>
      <c r="C122" s="6"/>
      <c r="D122" s="6"/>
      <c r="E122" s="22"/>
      <c r="F122" s="25"/>
      <c r="G122" s="5">
        <f>(E122*Achtergrondgegevens!$B$20)+Invoer!E122</f>
        <v>0</v>
      </c>
      <c r="H122" s="5" t="e">
        <f>VLOOKUP(C122,Achtergrondgegevens!A:B,2,)*F122/36</f>
        <v>#N/A</v>
      </c>
      <c r="I122" s="27" t="e">
        <f>VLOOKUP(C122,Achtergrondgegevens!A:C,3,)*F122/36</f>
        <v>#N/A</v>
      </c>
      <c r="J122" s="5" t="e">
        <f t="shared" si="7"/>
        <v>#N/A</v>
      </c>
      <c r="K122" s="5" t="b">
        <f t="shared" si="8"/>
        <v>0</v>
      </c>
      <c r="L122" s="5" t="e">
        <f t="shared" si="6"/>
        <v>#N/A</v>
      </c>
      <c r="M122" s="24">
        <f t="shared" si="9"/>
        <v>0</v>
      </c>
      <c r="N122" s="23" t="e">
        <f>IF(L122=TRUE,VLOOKUP(C122,Achtergrondgegevens!A:D,4,FALSE),0)*M122</f>
        <v>#N/A</v>
      </c>
      <c r="O122" s="23" t="e">
        <f t="shared" si="10"/>
        <v>#N/A</v>
      </c>
      <c r="P122" t="e">
        <f t="shared" si="11"/>
        <v>#N/A</v>
      </c>
    </row>
    <row r="123" spans="1:16" x14ac:dyDescent="0.2">
      <c r="A123" s="7"/>
      <c r="B123" s="7"/>
      <c r="C123" s="6"/>
      <c r="D123" s="6"/>
      <c r="E123" s="22"/>
      <c r="F123" s="25"/>
      <c r="G123" s="5">
        <f>(E123*Achtergrondgegevens!$B$20)+Invoer!E123</f>
        <v>0</v>
      </c>
      <c r="H123" s="5" t="e">
        <f>VLOOKUP(C123,Achtergrondgegevens!A:B,2,)*F123/36</f>
        <v>#N/A</v>
      </c>
      <c r="I123" s="27" t="e">
        <f>VLOOKUP(C123,Achtergrondgegevens!A:C,3,)*F123/36</f>
        <v>#N/A</v>
      </c>
      <c r="J123" s="5" t="e">
        <f t="shared" si="7"/>
        <v>#N/A</v>
      </c>
      <c r="K123" s="5" t="b">
        <f t="shared" si="8"/>
        <v>0</v>
      </c>
      <c r="L123" s="5" t="e">
        <f t="shared" si="6"/>
        <v>#N/A</v>
      </c>
      <c r="M123" s="24">
        <f t="shared" si="9"/>
        <v>0</v>
      </c>
      <c r="N123" s="23" t="e">
        <f>IF(L123=TRUE,VLOOKUP(C123,Achtergrondgegevens!A:D,4,FALSE),0)*M123</f>
        <v>#N/A</v>
      </c>
      <c r="O123" s="23" t="e">
        <f t="shared" si="10"/>
        <v>#N/A</v>
      </c>
      <c r="P123" t="e">
        <f t="shared" si="11"/>
        <v>#N/A</v>
      </c>
    </row>
    <row r="124" spans="1:16" x14ac:dyDescent="0.2">
      <c r="A124" s="7"/>
      <c r="B124" s="7"/>
      <c r="C124" s="6"/>
      <c r="D124" s="6"/>
      <c r="E124" s="22"/>
      <c r="F124" s="25"/>
      <c r="G124" s="5">
        <f>(E124*Achtergrondgegevens!$B$20)+Invoer!E124</f>
        <v>0</v>
      </c>
      <c r="H124" s="5" t="e">
        <f>VLOOKUP(C124,Achtergrondgegevens!A:B,2,)*F124/36</f>
        <v>#N/A</v>
      </c>
      <c r="I124" s="27" t="e">
        <f>VLOOKUP(C124,Achtergrondgegevens!A:C,3,)*F124/36</f>
        <v>#N/A</v>
      </c>
      <c r="J124" s="5" t="e">
        <f t="shared" si="7"/>
        <v>#N/A</v>
      </c>
      <c r="K124" s="5" t="b">
        <f t="shared" si="8"/>
        <v>0</v>
      </c>
      <c r="L124" s="5" t="e">
        <f t="shared" si="6"/>
        <v>#N/A</v>
      </c>
      <c r="M124" s="24">
        <f t="shared" si="9"/>
        <v>0</v>
      </c>
      <c r="N124" s="23" t="e">
        <f>IF(L124=TRUE,VLOOKUP(C124,Achtergrondgegevens!A:D,4,FALSE),0)*M124</f>
        <v>#N/A</v>
      </c>
      <c r="O124" s="23" t="e">
        <f t="shared" si="10"/>
        <v>#N/A</v>
      </c>
      <c r="P124" t="e">
        <f t="shared" si="11"/>
        <v>#N/A</v>
      </c>
    </row>
    <row r="125" spans="1:16" x14ac:dyDescent="0.2">
      <c r="A125" s="7"/>
      <c r="B125" s="7"/>
      <c r="C125" s="6"/>
      <c r="D125" s="6"/>
      <c r="E125" s="22"/>
      <c r="F125" s="25"/>
      <c r="G125" s="5">
        <f>(E125*Achtergrondgegevens!$B$20)+Invoer!E125</f>
        <v>0</v>
      </c>
      <c r="H125" s="5" t="e">
        <f>VLOOKUP(C125,Achtergrondgegevens!A:B,2,)*F125/36</f>
        <v>#N/A</v>
      </c>
      <c r="I125" s="27" t="e">
        <f>VLOOKUP(C125,Achtergrondgegevens!A:C,3,)*F125/36</f>
        <v>#N/A</v>
      </c>
      <c r="J125" s="5" t="e">
        <f t="shared" si="7"/>
        <v>#N/A</v>
      </c>
      <c r="K125" s="5" t="b">
        <f t="shared" si="8"/>
        <v>0</v>
      </c>
      <c r="L125" s="5" t="e">
        <f t="shared" si="6"/>
        <v>#N/A</v>
      </c>
      <c r="M125" s="24">
        <f t="shared" si="9"/>
        <v>0</v>
      </c>
      <c r="N125" s="23" t="e">
        <f>IF(L125=TRUE,VLOOKUP(C125,Achtergrondgegevens!A:D,4,FALSE),0)*M125</f>
        <v>#N/A</v>
      </c>
      <c r="O125" s="23" t="e">
        <f t="shared" si="10"/>
        <v>#N/A</v>
      </c>
      <c r="P125" t="e">
        <f t="shared" si="11"/>
        <v>#N/A</v>
      </c>
    </row>
    <row r="126" spans="1:16" x14ac:dyDescent="0.2">
      <c r="A126" s="7"/>
      <c r="B126" s="7"/>
      <c r="C126" s="6"/>
      <c r="D126" s="6"/>
      <c r="E126" s="22"/>
      <c r="F126" s="25"/>
      <c r="G126" s="5">
        <f>(E126*Achtergrondgegevens!$B$20)+Invoer!E126</f>
        <v>0</v>
      </c>
      <c r="H126" s="5" t="e">
        <f>VLOOKUP(C126,Achtergrondgegevens!A:B,2,)*F126/36</f>
        <v>#N/A</v>
      </c>
      <c r="I126" s="27" t="e">
        <f>VLOOKUP(C126,Achtergrondgegevens!A:C,3,)*F126/36</f>
        <v>#N/A</v>
      </c>
      <c r="J126" s="5" t="e">
        <f t="shared" si="7"/>
        <v>#N/A</v>
      </c>
      <c r="K126" s="5" t="b">
        <f t="shared" si="8"/>
        <v>0</v>
      </c>
      <c r="L126" s="5" t="e">
        <f t="shared" si="6"/>
        <v>#N/A</v>
      </c>
      <c r="M126" s="24">
        <f t="shared" si="9"/>
        <v>0</v>
      </c>
      <c r="N126" s="23" t="e">
        <f>IF(L126=TRUE,VLOOKUP(C126,Achtergrondgegevens!A:D,4,FALSE),0)*M126</f>
        <v>#N/A</v>
      </c>
      <c r="O126" s="23" t="e">
        <f t="shared" si="10"/>
        <v>#N/A</v>
      </c>
      <c r="P126" t="e">
        <f t="shared" si="11"/>
        <v>#N/A</v>
      </c>
    </row>
    <row r="127" spans="1:16" x14ac:dyDescent="0.2">
      <c r="A127" s="7"/>
      <c r="B127" s="7"/>
      <c r="C127" s="6"/>
      <c r="D127" s="6"/>
      <c r="E127" s="22"/>
      <c r="F127" s="25"/>
      <c r="G127" s="5">
        <f>(E127*Achtergrondgegevens!$B$20)+Invoer!E127</f>
        <v>0</v>
      </c>
      <c r="H127" s="5" t="e">
        <f>VLOOKUP(C127,Achtergrondgegevens!A:B,2,)*F127/36</f>
        <v>#N/A</v>
      </c>
      <c r="I127" s="27" t="e">
        <f>VLOOKUP(C127,Achtergrondgegevens!A:C,3,)*F127/36</f>
        <v>#N/A</v>
      </c>
      <c r="J127" s="5" t="e">
        <f t="shared" si="7"/>
        <v>#N/A</v>
      </c>
      <c r="K127" s="5" t="b">
        <f t="shared" si="8"/>
        <v>0</v>
      </c>
      <c r="L127" s="5" t="e">
        <f t="shared" si="6"/>
        <v>#N/A</v>
      </c>
      <c r="M127" s="24">
        <f t="shared" si="9"/>
        <v>0</v>
      </c>
      <c r="N127" s="23" t="e">
        <f>IF(L127=TRUE,VLOOKUP(C127,Achtergrondgegevens!A:D,4,FALSE),0)*M127</f>
        <v>#N/A</v>
      </c>
      <c r="O127" s="23" t="e">
        <f t="shared" si="10"/>
        <v>#N/A</v>
      </c>
      <c r="P127" t="e">
        <f t="shared" si="11"/>
        <v>#N/A</v>
      </c>
    </row>
    <row r="128" spans="1:16" x14ac:dyDescent="0.2">
      <c r="A128" s="7"/>
      <c r="B128" s="7"/>
      <c r="C128" s="6"/>
      <c r="D128" s="6"/>
      <c r="E128" s="22"/>
      <c r="F128" s="25"/>
      <c r="G128" s="5">
        <f>(E128*Achtergrondgegevens!$B$20)+Invoer!E128</f>
        <v>0</v>
      </c>
      <c r="H128" s="5" t="e">
        <f>VLOOKUP(C128,Achtergrondgegevens!A:B,2,)*F128/36</f>
        <v>#N/A</v>
      </c>
      <c r="I128" s="27" t="e">
        <f>VLOOKUP(C128,Achtergrondgegevens!A:C,3,)*F128/36</f>
        <v>#N/A</v>
      </c>
      <c r="J128" s="5" t="e">
        <f t="shared" si="7"/>
        <v>#N/A</v>
      </c>
      <c r="K128" s="5" t="b">
        <f t="shared" si="8"/>
        <v>0</v>
      </c>
      <c r="L128" s="5" t="e">
        <f t="shared" si="6"/>
        <v>#N/A</v>
      </c>
      <c r="M128" s="24">
        <f t="shared" si="9"/>
        <v>0</v>
      </c>
      <c r="N128" s="23" t="e">
        <f>IF(L128=TRUE,VLOOKUP(C128,Achtergrondgegevens!A:D,4,FALSE),0)*M128</f>
        <v>#N/A</v>
      </c>
      <c r="O128" s="23" t="e">
        <f t="shared" si="10"/>
        <v>#N/A</v>
      </c>
      <c r="P128" t="e">
        <f t="shared" si="11"/>
        <v>#N/A</v>
      </c>
    </row>
    <row r="129" spans="1:16" x14ac:dyDescent="0.2">
      <c r="A129" s="7"/>
      <c r="B129" s="7"/>
      <c r="C129" s="6"/>
      <c r="D129" s="6"/>
      <c r="E129" s="22"/>
      <c r="F129" s="25"/>
      <c r="G129" s="5">
        <f>(E129*Achtergrondgegevens!$B$20)+Invoer!E129</f>
        <v>0</v>
      </c>
      <c r="H129" s="5" t="e">
        <f>VLOOKUP(C129,Achtergrondgegevens!A:B,2,)*F129/36</f>
        <v>#N/A</v>
      </c>
      <c r="I129" s="27" t="e">
        <f>VLOOKUP(C129,Achtergrondgegevens!A:C,3,)*F129/36</f>
        <v>#N/A</v>
      </c>
      <c r="J129" s="5" t="e">
        <f t="shared" si="7"/>
        <v>#N/A</v>
      </c>
      <c r="K129" s="5" t="b">
        <f t="shared" si="8"/>
        <v>0</v>
      </c>
      <c r="L129" s="5" t="e">
        <f t="shared" si="6"/>
        <v>#N/A</v>
      </c>
      <c r="M129" s="24">
        <f t="shared" si="9"/>
        <v>0</v>
      </c>
      <c r="N129" s="23" t="e">
        <f>IF(L129=TRUE,VLOOKUP(C129,Achtergrondgegevens!A:D,4,FALSE),0)*M129</f>
        <v>#N/A</v>
      </c>
      <c r="O129" s="23" t="e">
        <f t="shared" si="10"/>
        <v>#N/A</v>
      </c>
      <c r="P129" t="e">
        <f t="shared" si="11"/>
        <v>#N/A</v>
      </c>
    </row>
    <row r="130" spans="1:16" x14ac:dyDescent="0.2">
      <c r="A130" s="7"/>
      <c r="B130" s="7"/>
      <c r="C130" s="6"/>
      <c r="D130" s="6"/>
      <c r="E130" s="22"/>
      <c r="F130" s="25"/>
      <c r="G130" s="5">
        <f>(E130*Achtergrondgegevens!$B$20)+Invoer!E130</f>
        <v>0</v>
      </c>
      <c r="H130" s="5" t="e">
        <f>VLOOKUP(C130,Achtergrondgegevens!A:B,2,)*F130/36</f>
        <v>#N/A</v>
      </c>
      <c r="I130" s="27" t="e">
        <f>VLOOKUP(C130,Achtergrondgegevens!A:C,3,)*F130/36</f>
        <v>#N/A</v>
      </c>
      <c r="J130" s="5" t="e">
        <f t="shared" si="7"/>
        <v>#N/A</v>
      </c>
      <c r="K130" s="5" t="b">
        <f t="shared" si="8"/>
        <v>0</v>
      </c>
      <c r="L130" s="5" t="e">
        <f t="shared" ref="L130:L193" si="12">AND(J130=TRUE,K130=TRUE)</f>
        <v>#N/A</v>
      </c>
      <c r="M130" s="24">
        <f t="shared" si="9"/>
        <v>0</v>
      </c>
      <c r="N130" s="23" t="e">
        <f>IF(L130=TRUE,VLOOKUP(C130,Achtergrondgegevens!A:D,4,FALSE),0)*M130</f>
        <v>#N/A</v>
      </c>
      <c r="O130" s="23" t="e">
        <f t="shared" si="10"/>
        <v>#N/A</v>
      </c>
      <c r="P130" t="e">
        <f t="shared" si="11"/>
        <v>#N/A</v>
      </c>
    </row>
    <row r="131" spans="1:16" x14ac:dyDescent="0.2">
      <c r="A131" s="7"/>
      <c r="B131" s="7"/>
      <c r="C131" s="6"/>
      <c r="D131" s="6"/>
      <c r="E131" s="22"/>
      <c r="F131" s="25"/>
      <c r="G131" s="5">
        <f>(E131*Achtergrondgegevens!$B$20)+Invoer!E131</f>
        <v>0</v>
      </c>
      <c r="H131" s="5" t="e">
        <f>VLOOKUP(C131,Achtergrondgegevens!A:B,2,)*F131/36</f>
        <v>#N/A</v>
      </c>
      <c r="I131" s="27" t="e">
        <f>VLOOKUP(C131,Achtergrondgegevens!A:C,3,)*F131/36</f>
        <v>#N/A</v>
      </c>
      <c r="J131" s="5" t="e">
        <f t="shared" ref="J131:J194" si="13">G131&gt;I131</f>
        <v>#N/A</v>
      </c>
      <c r="K131" s="5" t="b">
        <f t="shared" ref="K131:K194" si="14">D131="nee"</f>
        <v>0</v>
      </c>
      <c r="L131" s="5" t="e">
        <f t="shared" si="12"/>
        <v>#N/A</v>
      </c>
      <c r="M131" s="24">
        <f t="shared" ref="M131:M194" si="15">F131/36</f>
        <v>0</v>
      </c>
      <c r="N131" s="23" t="e">
        <f>IF(L131=TRUE,VLOOKUP(C131,Achtergrondgegevens!A:D,4,FALSE),0)*M131</f>
        <v>#N/A</v>
      </c>
      <c r="O131" s="23" t="e">
        <f t="shared" ref="O131:O194" si="16">G131-N131</f>
        <v>#N/A</v>
      </c>
      <c r="P131" t="e">
        <f t="shared" ref="P131:P194" si="17">IF(N131&gt;1,"Ja","Nee")</f>
        <v>#N/A</v>
      </c>
    </row>
    <row r="132" spans="1:16" x14ac:dyDescent="0.2">
      <c r="A132" s="7"/>
      <c r="B132" s="7"/>
      <c r="C132" s="6"/>
      <c r="D132" s="6"/>
      <c r="E132" s="22"/>
      <c r="F132" s="25"/>
      <c r="G132" s="5">
        <f>(E132*Achtergrondgegevens!$B$20)+Invoer!E132</f>
        <v>0</v>
      </c>
      <c r="H132" s="5" t="e">
        <f>VLOOKUP(C132,Achtergrondgegevens!A:B,2,)*F132/36</f>
        <v>#N/A</v>
      </c>
      <c r="I132" s="27" t="e">
        <f>VLOOKUP(C132,Achtergrondgegevens!A:C,3,)*F132/36</f>
        <v>#N/A</v>
      </c>
      <c r="J132" s="5" t="e">
        <f t="shared" si="13"/>
        <v>#N/A</v>
      </c>
      <c r="K132" s="5" t="b">
        <f t="shared" si="14"/>
        <v>0</v>
      </c>
      <c r="L132" s="5" t="e">
        <f t="shared" si="12"/>
        <v>#N/A</v>
      </c>
      <c r="M132" s="24">
        <f t="shared" si="15"/>
        <v>0</v>
      </c>
      <c r="N132" s="23" t="e">
        <f>IF(L132=TRUE,VLOOKUP(C132,Achtergrondgegevens!A:D,4,FALSE),0)*M132</f>
        <v>#N/A</v>
      </c>
      <c r="O132" s="23" t="e">
        <f t="shared" si="16"/>
        <v>#N/A</v>
      </c>
      <c r="P132" t="e">
        <f t="shared" si="17"/>
        <v>#N/A</v>
      </c>
    </row>
    <row r="133" spans="1:16" x14ac:dyDescent="0.2">
      <c r="A133" s="7"/>
      <c r="B133" s="7"/>
      <c r="C133" s="6"/>
      <c r="D133" s="6"/>
      <c r="E133" s="22"/>
      <c r="F133" s="25"/>
      <c r="G133" s="5">
        <f>(E133*Achtergrondgegevens!$B$20)+Invoer!E133</f>
        <v>0</v>
      </c>
      <c r="H133" s="5" t="e">
        <f>VLOOKUP(C133,Achtergrondgegevens!A:B,2,)*F133/36</f>
        <v>#N/A</v>
      </c>
      <c r="I133" s="27" t="e">
        <f>VLOOKUP(C133,Achtergrondgegevens!A:C,3,)*F133/36</f>
        <v>#N/A</v>
      </c>
      <c r="J133" s="5" t="e">
        <f t="shared" si="13"/>
        <v>#N/A</v>
      </c>
      <c r="K133" s="5" t="b">
        <f t="shared" si="14"/>
        <v>0</v>
      </c>
      <c r="L133" s="5" t="e">
        <f t="shared" si="12"/>
        <v>#N/A</v>
      </c>
      <c r="M133" s="24">
        <f t="shared" si="15"/>
        <v>0</v>
      </c>
      <c r="N133" s="23" t="e">
        <f>IF(L133=TRUE,VLOOKUP(C133,Achtergrondgegevens!A:D,4,FALSE),0)*M133</f>
        <v>#N/A</v>
      </c>
      <c r="O133" s="23" t="e">
        <f t="shared" si="16"/>
        <v>#N/A</v>
      </c>
      <c r="P133" t="e">
        <f t="shared" si="17"/>
        <v>#N/A</v>
      </c>
    </row>
    <row r="134" spans="1:16" x14ac:dyDescent="0.2">
      <c r="A134" s="7"/>
      <c r="B134" s="7"/>
      <c r="C134" s="6"/>
      <c r="D134" s="6"/>
      <c r="E134" s="22"/>
      <c r="F134" s="25"/>
      <c r="G134" s="5">
        <f>(E134*Achtergrondgegevens!$B$20)+Invoer!E134</f>
        <v>0</v>
      </c>
      <c r="H134" s="5" t="e">
        <f>VLOOKUP(C134,Achtergrondgegevens!A:B,2,)*F134/36</f>
        <v>#N/A</v>
      </c>
      <c r="I134" s="27" t="e">
        <f>VLOOKUP(C134,Achtergrondgegevens!A:C,3,)*F134/36</f>
        <v>#N/A</v>
      </c>
      <c r="J134" s="5" t="e">
        <f t="shared" si="13"/>
        <v>#N/A</v>
      </c>
      <c r="K134" s="5" t="b">
        <f t="shared" si="14"/>
        <v>0</v>
      </c>
      <c r="L134" s="5" t="e">
        <f t="shared" si="12"/>
        <v>#N/A</v>
      </c>
      <c r="M134" s="24">
        <f t="shared" si="15"/>
        <v>0</v>
      </c>
      <c r="N134" s="23" t="e">
        <f>IF(L134=TRUE,VLOOKUP(C134,Achtergrondgegevens!A:D,4,FALSE),0)*M134</f>
        <v>#N/A</v>
      </c>
      <c r="O134" s="23" t="e">
        <f t="shared" si="16"/>
        <v>#N/A</v>
      </c>
      <c r="P134" t="e">
        <f t="shared" si="17"/>
        <v>#N/A</v>
      </c>
    </row>
    <row r="135" spans="1:16" x14ac:dyDescent="0.2">
      <c r="A135" s="7"/>
      <c r="B135" s="7"/>
      <c r="C135" s="6"/>
      <c r="D135" s="6"/>
      <c r="E135" s="22"/>
      <c r="F135" s="25"/>
      <c r="G135" s="5">
        <f>(E135*Achtergrondgegevens!$B$20)+Invoer!E135</f>
        <v>0</v>
      </c>
      <c r="H135" s="5" t="e">
        <f>VLOOKUP(C135,Achtergrondgegevens!A:B,2,)*F135/36</f>
        <v>#N/A</v>
      </c>
      <c r="I135" s="27" t="e">
        <f>VLOOKUP(C135,Achtergrondgegevens!A:C,3,)*F135/36</f>
        <v>#N/A</v>
      </c>
      <c r="J135" s="5" t="e">
        <f t="shared" si="13"/>
        <v>#N/A</v>
      </c>
      <c r="K135" s="5" t="b">
        <f t="shared" si="14"/>
        <v>0</v>
      </c>
      <c r="L135" s="5" t="e">
        <f t="shared" si="12"/>
        <v>#N/A</v>
      </c>
      <c r="M135" s="24">
        <f t="shared" si="15"/>
        <v>0</v>
      </c>
      <c r="N135" s="23" t="e">
        <f>IF(L135=TRUE,VLOOKUP(C135,Achtergrondgegevens!A:D,4,FALSE),0)*M135</f>
        <v>#N/A</v>
      </c>
      <c r="O135" s="23" t="e">
        <f t="shared" si="16"/>
        <v>#N/A</v>
      </c>
      <c r="P135" t="e">
        <f t="shared" si="17"/>
        <v>#N/A</v>
      </c>
    </row>
    <row r="136" spans="1:16" x14ac:dyDescent="0.2">
      <c r="A136" s="7"/>
      <c r="B136" s="7"/>
      <c r="C136" s="6"/>
      <c r="D136" s="6"/>
      <c r="E136" s="22"/>
      <c r="F136" s="25"/>
      <c r="G136" s="5">
        <f>(E136*Achtergrondgegevens!$B$20)+Invoer!E136</f>
        <v>0</v>
      </c>
      <c r="H136" s="5" t="e">
        <f>VLOOKUP(C136,Achtergrondgegevens!A:B,2,)*F136/36</f>
        <v>#N/A</v>
      </c>
      <c r="I136" s="27" t="e">
        <f>VLOOKUP(C136,Achtergrondgegevens!A:C,3,)*F136/36</f>
        <v>#N/A</v>
      </c>
      <c r="J136" s="5" t="e">
        <f t="shared" si="13"/>
        <v>#N/A</v>
      </c>
      <c r="K136" s="5" t="b">
        <f t="shared" si="14"/>
        <v>0</v>
      </c>
      <c r="L136" s="5" t="e">
        <f t="shared" si="12"/>
        <v>#N/A</v>
      </c>
      <c r="M136" s="24">
        <f t="shared" si="15"/>
        <v>0</v>
      </c>
      <c r="N136" s="23" t="e">
        <f>IF(L136=TRUE,VLOOKUP(C136,Achtergrondgegevens!A:D,4,FALSE),0)*M136</f>
        <v>#N/A</v>
      </c>
      <c r="O136" s="23" t="e">
        <f t="shared" si="16"/>
        <v>#N/A</v>
      </c>
      <c r="P136" t="e">
        <f t="shared" si="17"/>
        <v>#N/A</v>
      </c>
    </row>
    <row r="137" spans="1:16" x14ac:dyDescent="0.2">
      <c r="A137" s="7"/>
      <c r="B137" s="7"/>
      <c r="C137" s="6"/>
      <c r="D137" s="6"/>
      <c r="E137" s="22"/>
      <c r="F137" s="25"/>
      <c r="G137" s="5">
        <f>(E137*Achtergrondgegevens!$B$20)+Invoer!E137</f>
        <v>0</v>
      </c>
      <c r="H137" s="5" t="e">
        <f>VLOOKUP(C137,Achtergrondgegevens!A:B,2,)*F137/36</f>
        <v>#N/A</v>
      </c>
      <c r="I137" s="27" t="e">
        <f>VLOOKUP(C137,Achtergrondgegevens!A:C,3,)*F137/36</f>
        <v>#N/A</v>
      </c>
      <c r="J137" s="5" t="e">
        <f t="shared" si="13"/>
        <v>#N/A</v>
      </c>
      <c r="K137" s="5" t="b">
        <f t="shared" si="14"/>
        <v>0</v>
      </c>
      <c r="L137" s="5" t="e">
        <f t="shared" si="12"/>
        <v>#N/A</v>
      </c>
      <c r="M137" s="24">
        <f t="shared" si="15"/>
        <v>0</v>
      </c>
      <c r="N137" s="23" t="e">
        <f>IF(L137=TRUE,VLOOKUP(C137,Achtergrondgegevens!A:D,4,FALSE),0)*M137</f>
        <v>#N/A</v>
      </c>
      <c r="O137" s="23" t="e">
        <f t="shared" si="16"/>
        <v>#N/A</v>
      </c>
      <c r="P137" t="e">
        <f t="shared" si="17"/>
        <v>#N/A</v>
      </c>
    </row>
    <row r="138" spans="1:16" x14ac:dyDescent="0.2">
      <c r="A138" s="7"/>
      <c r="B138" s="7"/>
      <c r="C138" s="6"/>
      <c r="D138" s="6"/>
      <c r="E138" s="22"/>
      <c r="F138" s="25"/>
      <c r="G138" s="5">
        <f>(E138*Achtergrondgegevens!$B$20)+Invoer!E138</f>
        <v>0</v>
      </c>
      <c r="H138" s="5" t="e">
        <f>VLOOKUP(C138,Achtergrondgegevens!A:B,2,)*F138/36</f>
        <v>#N/A</v>
      </c>
      <c r="I138" s="27" t="e">
        <f>VLOOKUP(C138,Achtergrondgegevens!A:C,3,)*F138/36</f>
        <v>#N/A</v>
      </c>
      <c r="J138" s="5" t="e">
        <f t="shared" si="13"/>
        <v>#N/A</v>
      </c>
      <c r="K138" s="5" t="b">
        <f t="shared" si="14"/>
        <v>0</v>
      </c>
      <c r="L138" s="5" t="e">
        <f t="shared" si="12"/>
        <v>#N/A</v>
      </c>
      <c r="M138" s="24">
        <f t="shared" si="15"/>
        <v>0</v>
      </c>
      <c r="N138" s="23" t="e">
        <f>IF(L138=TRUE,VLOOKUP(C138,Achtergrondgegevens!A:D,4,FALSE),0)*M138</f>
        <v>#N/A</v>
      </c>
      <c r="O138" s="23" t="e">
        <f t="shared" si="16"/>
        <v>#N/A</v>
      </c>
      <c r="P138" t="e">
        <f t="shared" si="17"/>
        <v>#N/A</v>
      </c>
    </row>
    <row r="139" spans="1:16" x14ac:dyDescent="0.2">
      <c r="A139" s="7"/>
      <c r="B139" s="7"/>
      <c r="C139" s="6"/>
      <c r="D139" s="6"/>
      <c r="E139" s="22"/>
      <c r="F139" s="25"/>
      <c r="G139" s="5">
        <f>(E139*Achtergrondgegevens!$B$20)+Invoer!E139</f>
        <v>0</v>
      </c>
      <c r="H139" s="5" t="e">
        <f>VLOOKUP(C139,Achtergrondgegevens!A:B,2,)*F139/36</f>
        <v>#N/A</v>
      </c>
      <c r="I139" s="27" t="e">
        <f>VLOOKUP(C139,Achtergrondgegevens!A:C,3,)*F139/36</f>
        <v>#N/A</v>
      </c>
      <c r="J139" s="5" t="e">
        <f t="shared" si="13"/>
        <v>#N/A</v>
      </c>
      <c r="K139" s="5" t="b">
        <f t="shared" si="14"/>
        <v>0</v>
      </c>
      <c r="L139" s="5" t="e">
        <f t="shared" si="12"/>
        <v>#N/A</v>
      </c>
      <c r="M139" s="24">
        <f t="shared" si="15"/>
        <v>0</v>
      </c>
      <c r="N139" s="23" t="e">
        <f>IF(L139=TRUE,VLOOKUP(C139,Achtergrondgegevens!A:D,4,FALSE),0)*M139</f>
        <v>#N/A</v>
      </c>
      <c r="O139" s="23" t="e">
        <f t="shared" si="16"/>
        <v>#N/A</v>
      </c>
      <c r="P139" t="e">
        <f t="shared" si="17"/>
        <v>#N/A</v>
      </c>
    </row>
    <row r="140" spans="1:16" x14ac:dyDescent="0.2">
      <c r="A140" s="7"/>
      <c r="B140" s="7"/>
      <c r="C140" s="6"/>
      <c r="D140" s="6"/>
      <c r="E140" s="22"/>
      <c r="F140" s="25"/>
      <c r="G140" s="5">
        <f>(E140*Achtergrondgegevens!$B$20)+Invoer!E140</f>
        <v>0</v>
      </c>
      <c r="H140" s="5" t="e">
        <f>VLOOKUP(C140,Achtergrondgegevens!A:B,2,)*F140/36</f>
        <v>#N/A</v>
      </c>
      <c r="I140" s="27" t="e">
        <f>VLOOKUP(C140,Achtergrondgegevens!A:C,3,)*F140/36</f>
        <v>#N/A</v>
      </c>
      <c r="J140" s="5" t="e">
        <f t="shared" si="13"/>
        <v>#N/A</v>
      </c>
      <c r="K140" s="5" t="b">
        <f t="shared" si="14"/>
        <v>0</v>
      </c>
      <c r="L140" s="5" t="e">
        <f t="shared" si="12"/>
        <v>#N/A</v>
      </c>
      <c r="M140" s="24">
        <f t="shared" si="15"/>
        <v>0</v>
      </c>
      <c r="N140" s="23" t="e">
        <f>IF(L140=TRUE,VLOOKUP(C140,Achtergrondgegevens!A:D,4,FALSE),0)*M140</f>
        <v>#N/A</v>
      </c>
      <c r="O140" s="23" t="e">
        <f t="shared" si="16"/>
        <v>#N/A</v>
      </c>
      <c r="P140" t="e">
        <f t="shared" si="17"/>
        <v>#N/A</v>
      </c>
    </row>
    <row r="141" spans="1:16" x14ac:dyDescent="0.2">
      <c r="A141" s="7"/>
      <c r="B141" s="7"/>
      <c r="C141" s="6"/>
      <c r="D141" s="6"/>
      <c r="E141" s="22"/>
      <c r="F141" s="25"/>
      <c r="G141" s="5">
        <f>(E141*Achtergrondgegevens!$B$20)+Invoer!E141</f>
        <v>0</v>
      </c>
      <c r="H141" s="5" t="e">
        <f>VLOOKUP(C141,Achtergrondgegevens!A:B,2,)*F141/36</f>
        <v>#N/A</v>
      </c>
      <c r="I141" s="27" t="e">
        <f>VLOOKUP(C141,Achtergrondgegevens!A:C,3,)*F141/36</f>
        <v>#N/A</v>
      </c>
      <c r="J141" s="5" t="e">
        <f t="shared" si="13"/>
        <v>#N/A</v>
      </c>
      <c r="K141" s="5" t="b">
        <f t="shared" si="14"/>
        <v>0</v>
      </c>
      <c r="L141" s="5" t="e">
        <f t="shared" si="12"/>
        <v>#N/A</v>
      </c>
      <c r="M141" s="24">
        <f t="shared" si="15"/>
        <v>0</v>
      </c>
      <c r="N141" s="23" t="e">
        <f>IF(L141=TRUE,VLOOKUP(C141,Achtergrondgegevens!A:D,4,FALSE),0)*M141</f>
        <v>#N/A</v>
      </c>
      <c r="O141" s="23" t="e">
        <f t="shared" si="16"/>
        <v>#N/A</v>
      </c>
      <c r="P141" t="e">
        <f t="shared" si="17"/>
        <v>#N/A</v>
      </c>
    </row>
    <row r="142" spans="1:16" x14ac:dyDescent="0.2">
      <c r="A142" s="7"/>
      <c r="B142" s="7"/>
      <c r="C142" s="6"/>
      <c r="D142" s="6"/>
      <c r="E142" s="22"/>
      <c r="F142" s="25"/>
      <c r="G142" s="5">
        <f>(E142*Achtergrondgegevens!$B$20)+Invoer!E142</f>
        <v>0</v>
      </c>
      <c r="H142" s="5" t="e">
        <f>VLOOKUP(C142,Achtergrondgegevens!A:B,2,)*F142/36</f>
        <v>#N/A</v>
      </c>
      <c r="I142" s="27" t="e">
        <f>VLOOKUP(C142,Achtergrondgegevens!A:C,3,)*F142/36</f>
        <v>#N/A</v>
      </c>
      <c r="J142" s="5" t="e">
        <f t="shared" si="13"/>
        <v>#N/A</v>
      </c>
      <c r="K142" s="5" t="b">
        <f t="shared" si="14"/>
        <v>0</v>
      </c>
      <c r="L142" s="5" t="e">
        <f t="shared" si="12"/>
        <v>#N/A</v>
      </c>
      <c r="M142" s="24">
        <f t="shared" si="15"/>
        <v>0</v>
      </c>
      <c r="N142" s="23" t="e">
        <f>IF(L142=TRUE,VLOOKUP(C142,Achtergrondgegevens!A:D,4,FALSE),0)*M142</f>
        <v>#N/A</v>
      </c>
      <c r="O142" s="23" t="e">
        <f t="shared" si="16"/>
        <v>#N/A</v>
      </c>
      <c r="P142" t="e">
        <f t="shared" si="17"/>
        <v>#N/A</v>
      </c>
    </row>
    <row r="143" spans="1:16" x14ac:dyDescent="0.2">
      <c r="A143" s="7"/>
      <c r="B143" s="7"/>
      <c r="C143" s="6"/>
      <c r="D143" s="6"/>
      <c r="E143" s="22"/>
      <c r="F143" s="25"/>
      <c r="G143" s="5">
        <f>(E143*Achtergrondgegevens!$B$20)+Invoer!E143</f>
        <v>0</v>
      </c>
      <c r="H143" s="5" t="e">
        <f>VLOOKUP(C143,Achtergrondgegevens!A:B,2,)*F143/36</f>
        <v>#N/A</v>
      </c>
      <c r="I143" s="27" t="e">
        <f>VLOOKUP(C143,Achtergrondgegevens!A:C,3,)*F143/36</f>
        <v>#N/A</v>
      </c>
      <c r="J143" s="5" t="e">
        <f t="shared" si="13"/>
        <v>#N/A</v>
      </c>
      <c r="K143" s="5" t="b">
        <f t="shared" si="14"/>
        <v>0</v>
      </c>
      <c r="L143" s="5" t="e">
        <f t="shared" si="12"/>
        <v>#N/A</v>
      </c>
      <c r="M143" s="24">
        <f t="shared" si="15"/>
        <v>0</v>
      </c>
      <c r="N143" s="23" t="e">
        <f>IF(L143=TRUE,VLOOKUP(C143,Achtergrondgegevens!A:D,4,FALSE),0)*M143</f>
        <v>#N/A</v>
      </c>
      <c r="O143" s="23" t="e">
        <f t="shared" si="16"/>
        <v>#N/A</v>
      </c>
      <c r="P143" t="e">
        <f t="shared" si="17"/>
        <v>#N/A</v>
      </c>
    </row>
    <row r="144" spans="1:16" x14ac:dyDescent="0.2">
      <c r="A144" s="7"/>
      <c r="B144" s="7"/>
      <c r="C144" s="6"/>
      <c r="D144" s="6"/>
      <c r="E144" s="22"/>
      <c r="F144" s="25"/>
      <c r="G144" s="5">
        <f>(E144*Achtergrondgegevens!$B$20)+Invoer!E144</f>
        <v>0</v>
      </c>
      <c r="H144" s="5" t="e">
        <f>VLOOKUP(C144,Achtergrondgegevens!A:B,2,)*F144/36</f>
        <v>#N/A</v>
      </c>
      <c r="I144" s="27" t="e">
        <f>VLOOKUP(C144,Achtergrondgegevens!A:C,3,)*F144/36</f>
        <v>#N/A</v>
      </c>
      <c r="J144" s="5" t="e">
        <f t="shared" si="13"/>
        <v>#N/A</v>
      </c>
      <c r="K144" s="5" t="b">
        <f t="shared" si="14"/>
        <v>0</v>
      </c>
      <c r="L144" s="5" t="e">
        <f t="shared" si="12"/>
        <v>#N/A</v>
      </c>
      <c r="M144" s="24">
        <f t="shared" si="15"/>
        <v>0</v>
      </c>
      <c r="N144" s="23" t="e">
        <f>IF(L144=TRUE,VLOOKUP(C144,Achtergrondgegevens!A:D,4,FALSE),0)*M144</f>
        <v>#N/A</v>
      </c>
      <c r="O144" s="23" t="e">
        <f t="shared" si="16"/>
        <v>#N/A</v>
      </c>
      <c r="P144" t="e">
        <f t="shared" si="17"/>
        <v>#N/A</v>
      </c>
    </row>
    <row r="145" spans="1:16" x14ac:dyDescent="0.2">
      <c r="A145" s="7"/>
      <c r="B145" s="7"/>
      <c r="C145" s="6"/>
      <c r="D145" s="6"/>
      <c r="E145" s="22"/>
      <c r="F145" s="25"/>
      <c r="G145" s="5">
        <f>(E145*Achtergrondgegevens!$B$20)+Invoer!E145</f>
        <v>0</v>
      </c>
      <c r="H145" s="5" t="e">
        <f>VLOOKUP(C145,Achtergrondgegevens!A:B,2,)*F145/36</f>
        <v>#N/A</v>
      </c>
      <c r="I145" s="27" t="e">
        <f>VLOOKUP(C145,Achtergrondgegevens!A:C,3,)*F145/36</f>
        <v>#N/A</v>
      </c>
      <c r="J145" s="5" t="e">
        <f t="shared" si="13"/>
        <v>#N/A</v>
      </c>
      <c r="K145" s="5" t="b">
        <f t="shared" si="14"/>
        <v>0</v>
      </c>
      <c r="L145" s="5" t="e">
        <f t="shared" si="12"/>
        <v>#N/A</v>
      </c>
      <c r="M145" s="24">
        <f t="shared" si="15"/>
        <v>0</v>
      </c>
      <c r="N145" s="23" t="e">
        <f>IF(L145=TRUE,VLOOKUP(C145,Achtergrondgegevens!A:D,4,FALSE),0)*M145</f>
        <v>#N/A</v>
      </c>
      <c r="O145" s="23" t="e">
        <f t="shared" si="16"/>
        <v>#N/A</v>
      </c>
      <c r="P145" t="e">
        <f t="shared" si="17"/>
        <v>#N/A</v>
      </c>
    </row>
    <row r="146" spans="1:16" x14ac:dyDescent="0.2">
      <c r="A146" s="7"/>
      <c r="B146" s="7"/>
      <c r="C146" s="6"/>
      <c r="D146" s="6"/>
      <c r="E146" s="22"/>
      <c r="F146" s="25"/>
      <c r="G146" s="5">
        <f>(E146*Achtergrondgegevens!$B$20)+Invoer!E146</f>
        <v>0</v>
      </c>
      <c r="H146" s="5" t="e">
        <f>VLOOKUP(C146,Achtergrondgegevens!A:B,2,)*F146/36</f>
        <v>#N/A</v>
      </c>
      <c r="I146" s="27" t="e">
        <f>VLOOKUP(C146,Achtergrondgegevens!A:C,3,)*F146/36</f>
        <v>#N/A</v>
      </c>
      <c r="J146" s="5" t="e">
        <f t="shared" si="13"/>
        <v>#N/A</v>
      </c>
      <c r="K146" s="5" t="b">
        <f t="shared" si="14"/>
        <v>0</v>
      </c>
      <c r="L146" s="5" t="e">
        <f t="shared" si="12"/>
        <v>#N/A</v>
      </c>
      <c r="M146" s="24">
        <f t="shared" si="15"/>
        <v>0</v>
      </c>
      <c r="N146" s="23" t="e">
        <f>IF(L146=TRUE,VLOOKUP(C146,Achtergrondgegevens!A:D,4,FALSE),0)*M146</f>
        <v>#N/A</v>
      </c>
      <c r="O146" s="23" t="e">
        <f t="shared" si="16"/>
        <v>#N/A</v>
      </c>
      <c r="P146" t="e">
        <f t="shared" si="17"/>
        <v>#N/A</v>
      </c>
    </row>
    <row r="147" spans="1:16" x14ac:dyDescent="0.2">
      <c r="A147" s="7"/>
      <c r="B147" s="7"/>
      <c r="C147" s="6"/>
      <c r="D147" s="6"/>
      <c r="E147" s="22"/>
      <c r="F147" s="25"/>
      <c r="G147" s="5">
        <f>(E147*Achtergrondgegevens!$B$20)+Invoer!E147</f>
        <v>0</v>
      </c>
      <c r="H147" s="5" t="e">
        <f>VLOOKUP(C147,Achtergrondgegevens!A:B,2,)*F147/36</f>
        <v>#N/A</v>
      </c>
      <c r="I147" s="27" t="e">
        <f>VLOOKUP(C147,Achtergrondgegevens!A:C,3,)*F147/36</f>
        <v>#N/A</v>
      </c>
      <c r="J147" s="5" t="e">
        <f t="shared" si="13"/>
        <v>#N/A</v>
      </c>
      <c r="K147" s="5" t="b">
        <f t="shared" si="14"/>
        <v>0</v>
      </c>
      <c r="L147" s="5" t="e">
        <f t="shared" si="12"/>
        <v>#N/A</v>
      </c>
      <c r="M147" s="24">
        <f t="shared" si="15"/>
        <v>0</v>
      </c>
      <c r="N147" s="23" t="e">
        <f>IF(L147=TRUE,VLOOKUP(C147,Achtergrondgegevens!A:D,4,FALSE),0)*M147</f>
        <v>#N/A</v>
      </c>
      <c r="O147" s="23" t="e">
        <f t="shared" si="16"/>
        <v>#N/A</v>
      </c>
      <c r="P147" t="e">
        <f t="shared" si="17"/>
        <v>#N/A</v>
      </c>
    </row>
    <row r="148" spans="1:16" x14ac:dyDescent="0.2">
      <c r="A148" s="7"/>
      <c r="B148" s="7"/>
      <c r="C148" s="6"/>
      <c r="D148" s="6"/>
      <c r="E148" s="22"/>
      <c r="F148" s="25"/>
      <c r="G148" s="5">
        <f>(E148*Achtergrondgegevens!$B$20)+Invoer!E148</f>
        <v>0</v>
      </c>
      <c r="H148" s="5" t="e">
        <f>VLOOKUP(C148,Achtergrondgegevens!A:B,2,)*F148/36</f>
        <v>#N/A</v>
      </c>
      <c r="I148" s="27" t="e">
        <f>VLOOKUP(C148,Achtergrondgegevens!A:C,3,)*F148/36</f>
        <v>#N/A</v>
      </c>
      <c r="J148" s="5" t="e">
        <f t="shared" si="13"/>
        <v>#N/A</v>
      </c>
      <c r="K148" s="5" t="b">
        <f t="shared" si="14"/>
        <v>0</v>
      </c>
      <c r="L148" s="5" t="e">
        <f t="shared" si="12"/>
        <v>#N/A</v>
      </c>
      <c r="M148" s="24">
        <f t="shared" si="15"/>
        <v>0</v>
      </c>
      <c r="N148" s="23" t="e">
        <f>IF(L148=TRUE,VLOOKUP(C148,Achtergrondgegevens!A:D,4,FALSE),0)*M148</f>
        <v>#N/A</v>
      </c>
      <c r="O148" s="23" t="e">
        <f t="shared" si="16"/>
        <v>#N/A</v>
      </c>
      <c r="P148" t="e">
        <f t="shared" si="17"/>
        <v>#N/A</v>
      </c>
    </row>
    <row r="149" spans="1:16" x14ac:dyDescent="0.2">
      <c r="A149" s="7"/>
      <c r="B149" s="7"/>
      <c r="C149" s="6"/>
      <c r="D149" s="6"/>
      <c r="E149" s="22"/>
      <c r="F149" s="25"/>
      <c r="G149" s="5">
        <f>(E149*Achtergrondgegevens!$B$20)+Invoer!E149</f>
        <v>0</v>
      </c>
      <c r="H149" s="5" t="e">
        <f>VLOOKUP(C149,Achtergrondgegevens!A:B,2,)*F149/36</f>
        <v>#N/A</v>
      </c>
      <c r="I149" s="27" t="e">
        <f>VLOOKUP(C149,Achtergrondgegevens!A:C,3,)*F149/36</f>
        <v>#N/A</v>
      </c>
      <c r="J149" s="5" t="e">
        <f t="shared" si="13"/>
        <v>#N/A</v>
      </c>
      <c r="K149" s="5" t="b">
        <f t="shared" si="14"/>
        <v>0</v>
      </c>
      <c r="L149" s="5" t="e">
        <f t="shared" si="12"/>
        <v>#N/A</v>
      </c>
      <c r="M149" s="24">
        <f t="shared" si="15"/>
        <v>0</v>
      </c>
      <c r="N149" s="23" t="e">
        <f>IF(L149=TRUE,VLOOKUP(C149,Achtergrondgegevens!A:D,4,FALSE),0)*M149</f>
        <v>#N/A</v>
      </c>
      <c r="O149" s="23" t="e">
        <f t="shared" si="16"/>
        <v>#N/A</v>
      </c>
      <c r="P149" t="e">
        <f t="shared" si="17"/>
        <v>#N/A</v>
      </c>
    </row>
    <row r="150" spans="1:16" x14ac:dyDescent="0.2">
      <c r="A150" s="7"/>
      <c r="B150" s="7"/>
      <c r="C150" s="6"/>
      <c r="D150" s="6"/>
      <c r="E150" s="22"/>
      <c r="F150" s="25"/>
      <c r="G150" s="5">
        <f>(E150*Achtergrondgegevens!$B$20)+Invoer!E150</f>
        <v>0</v>
      </c>
      <c r="H150" s="5" t="e">
        <f>VLOOKUP(C150,Achtergrondgegevens!A:B,2,)*F150/36</f>
        <v>#N/A</v>
      </c>
      <c r="I150" s="27" t="e">
        <f>VLOOKUP(C150,Achtergrondgegevens!A:C,3,)*F150/36</f>
        <v>#N/A</v>
      </c>
      <c r="J150" s="5" t="e">
        <f t="shared" si="13"/>
        <v>#N/A</v>
      </c>
      <c r="K150" s="5" t="b">
        <f t="shared" si="14"/>
        <v>0</v>
      </c>
      <c r="L150" s="5" t="e">
        <f t="shared" si="12"/>
        <v>#N/A</v>
      </c>
      <c r="M150" s="24">
        <f t="shared" si="15"/>
        <v>0</v>
      </c>
      <c r="N150" s="23" t="e">
        <f>IF(L150=TRUE,VLOOKUP(C150,Achtergrondgegevens!A:D,4,FALSE),0)*M150</f>
        <v>#N/A</v>
      </c>
      <c r="O150" s="23" t="e">
        <f t="shared" si="16"/>
        <v>#N/A</v>
      </c>
      <c r="P150" t="e">
        <f t="shared" si="17"/>
        <v>#N/A</v>
      </c>
    </row>
    <row r="151" spans="1:16" x14ac:dyDescent="0.2">
      <c r="A151" s="7"/>
      <c r="B151" s="7"/>
      <c r="C151" s="6"/>
      <c r="D151" s="6"/>
      <c r="E151" s="22"/>
      <c r="F151" s="25"/>
      <c r="G151" s="5">
        <f>(E151*Achtergrondgegevens!$B$20)+Invoer!E151</f>
        <v>0</v>
      </c>
      <c r="H151" s="5" t="e">
        <f>VLOOKUP(C151,Achtergrondgegevens!A:B,2,)*F151/36</f>
        <v>#N/A</v>
      </c>
      <c r="I151" s="27" t="e">
        <f>VLOOKUP(C151,Achtergrondgegevens!A:C,3,)*F151/36</f>
        <v>#N/A</v>
      </c>
      <c r="J151" s="5" t="e">
        <f t="shared" si="13"/>
        <v>#N/A</v>
      </c>
      <c r="K151" s="5" t="b">
        <f t="shared" si="14"/>
        <v>0</v>
      </c>
      <c r="L151" s="5" t="e">
        <f t="shared" si="12"/>
        <v>#N/A</v>
      </c>
      <c r="M151" s="24">
        <f t="shared" si="15"/>
        <v>0</v>
      </c>
      <c r="N151" s="23" t="e">
        <f>IF(L151=TRUE,VLOOKUP(C151,Achtergrondgegevens!A:D,4,FALSE),0)*M151</f>
        <v>#N/A</v>
      </c>
      <c r="O151" s="23" t="e">
        <f t="shared" si="16"/>
        <v>#N/A</v>
      </c>
      <c r="P151" t="e">
        <f t="shared" si="17"/>
        <v>#N/A</v>
      </c>
    </row>
    <row r="152" spans="1:16" x14ac:dyDescent="0.2">
      <c r="A152" s="7"/>
      <c r="B152" s="7"/>
      <c r="C152" s="6"/>
      <c r="D152" s="6"/>
      <c r="E152" s="22"/>
      <c r="F152" s="25"/>
      <c r="G152" s="5">
        <f>(E152*Achtergrondgegevens!$B$20)+Invoer!E152</f>
        <v>0</v>
      </c>
      <c r="H152" s="5" t="e">
        <f>VLOOKUP(C152,Achtergrondgegevens!A:B,2,)*F152/36</f>
        <v>#N/A</v>
      </c>
      <c r="I152" s="27" t="e">
        <f>VLOOKUP(C152,Achtergrondgegevens!A:C,3,)*F152/36</f>
        <v>#N/A</v>
      </c>
      <c r="J152" s="5" t="e">
        <f t="shared" si="13"/>
        <v>#N/A</v>
      </c>
      <c r="K152" s="5" t="b">
        <f t="shared" si="14"/>
        <v>0</v>
      </c>
      <c r="L152" s="5" t="e">
        <f t="shared" si="12"/>
        <v>#N/A</v>
      </c>
      <c r="M152" s="24">
        <f t="shared" si="15"/>
        <v>0</v>
      </c>
      <c r="N152" s="23" t="e">
        <f>IF(L152=TRUE,VLOOKUP(C152,Achtergrondgegevens!A:D,4,FALSE),0)*M152</f>
        <v>#N/A</v>
      </c>
      <c r="O152" s="23" t="e">
        <f t="shared" si="16"/>
        <v>#N/A</v>
      </c>
      <c r="P152" t="e">
        <f t="shared" si="17"/>
        <v>#N/A</v>
      </c>
    </row>
    <row r="153" spans="1:16" x14ac:dyDescent="0.2">
      <c r="A153" s="7"/>
      <c r="B153" s="7"/>
      <c r="C153" s="6"/>
      <c r="D153" s="6"/>
      <c r="E153" s="22"/>
      <c r="F153" s="25"/>
      <c r="G153" s="5">
        <f>(E153*Achtergrondgegevens!$B$20)+Invoer!E153</f>
        <v>0</v>
      </c>
      <c r="H153" s="5" t="e">
        <f>VLOOKUP(C153,Achtergrondgegevens!A:B,2,)*F153/36</f>
        <v>#N/A</v>
      </c>
      <c r="I153" s="27" t="e">
        <f>VLOOKUP(C153,Achtergrondgegevens!A:C,3,)*F153/36</f>
        <v>#N/A</v>
      </c>
      <c r="J153" s="5" t="e">
        <f t="shared" si="13"/>
        <v>#N/A</v>
      </c>
      <c r="K153" s="5" t="b">
        <f t="shared" si="14"/>
        <v>0</v>
      </c>
      <c r="L153" s="5" t="e">
        <f t="shared" si="12"/>
        <v>#N/A</v>
      </c>
      <c r="M153" s="24">
        <f t="shared" si="15"/>
        <v>0</v>
      </c>
      <c r="N153" s="23" t="e">
        <f>IF(L153=TRUE,VLOOKUP(C153,Achtergrondgegevens!A:D,4,FALSE),0)*M153</f>
        <v>#N/A</v>
      </c>
      <c r="O153" s="23" t="e">
        <f t="shared" si="16"/>
        <v>#N/A</v>
      </c>
      <c r="P153" t="e">
        <f t="shared" si="17"/>
        <v>#N/A</v>
      </c>
    </row>
    <row r="154" spans="1:16" x14ac:dyDescent="0.2">
      <c r="A154" s="7"/>
      <c r="B154" s="7"/>
      <c r="C154" s="6"/>
      <c r="D154" s="6"/>
      <c r="E154" s="22"/>
      <c r="F154" s="25"/>
      <c r="G154" s="5">
        <f>(E154*Achtergrondgegevens!$B$20)+Invoer!E154</f>
        <v>0</v>
      </c>
      <c r="H154" s="5" t="e">
        <f>VLOOKUP(C154,Achtergrondgegevens!A:B,2,)*F154/36</f>
        <v>#N/A</v>
      </c>
      <c r="I154" s="27" t="e">
        <f>VLOOKUP(C154,Achtergrondgegevens!A:C,3,)*F154/36</f>
        <v>#N/A</v>
      </c>
      <c r="J154" s="5" t="e">
        <f t="shared" si="13"/>
        <v>#N/A</v>
      </c>
      <c r="K154" s="5" t="b">
        <f t="shared" si="14"/>
        <v>0</v>
      </c>
      <c r="L154" s="5" t="e">
        <f t="shared" si="12"/>
        <v>#N/A</v>
      </c>
      <c r="M154" s="24">
        <f t="shared" si="15"/>
        <v>0</v>
      </c>
      <c r="N154" s="23" t="e">
        <f>IF(L154=TRUE,VLOOKUP(C154,Achtergrondgegevens!A:D,4,FALSE),0)*M154</f>
        <v>#N/A</v>
      </c>
      <c r="O154" s="23" t="e">
        <f t="shared" si="16"/>
        <v>#N/A</v>
      </c>
      <c r="P154" t="e">
        <f t="shared" si="17"/>
        <v>#N/A</v>
      </c>
    </row>
    <row r="155" spans="1:16" x14ac:dyDescent="0.2">
      <c r="A155" s="7"/>
      <c r="B155" s="7"/>
      <c r="C155" s="6"/>
      <c r="D155" s="6"/>
      <c r="E155" s="22"/>
      <c r="F155" s="25"/>
      <c r="G155" s="5">
        <f>(E155*Achtergrondgegevens!$B$20)+Invoer!E155</f>
        <v>0</v>
      </c>
      <c r="H155" s="5" t="e">
        <f>VLOOKUP(C155,Achtergrondgegevens!A:B,2,)*F155/36</f>
        <v>#N/A</v>
      </c>
      <c r="I155" s="27" t="e">
        <f>VLOOKUP(C155,Achtergrondgegevens!A:C,3,)*F155/36</f>
        <v>#N/A</v>
      </c>
      <c r="J155" s="5" t="e">
        <f t="shared" si="13"/>
        <v>#N/A</v>
      </c>
      <c r="K155" s="5" t="b">
        <f t="shared" si="14"/>
        <v>0</v>
      </c>
      <c r="L155" s="5" t="e">
        <f t="shared" si="12"/>
        <v>#N/A</v>
      </c>
      <c r="M155" s="24">
        <f t="shared" si="15"/>
        <v>0</v>
      </c>
      <c r="N155" s="23" t="e">
        <f>IF(L155=TRUE,VLOOKUP(C155,Achtergrondgegevens!A:D,4,FALSE),0)*M155</f>
        <v>#N/A</v>
      </c>
      <c r="O155" s="23" t="e">
        <f t="shared" si="16"/>
        <v>#N/A</v>
      </c>
      <c r="P155" t="e">
        <f t="shared" si="17"/>
        <v>#N/A</v>
      </c>
    </row>
    <row r="156" spans="1:16" x14ac:dyDescent="0.2">
      <c r="A156" s="7"/>
      <c r="B156" s="7"/>
      <c r="C156" s="6"/>
      <c r="D156" s="6"/>
      <c r="E156" s="22"/>
      <c r="F156" s="25"/>
      <c r="G156" s="5">
        <f>(E156*Achtergrondgegevens!$B$20)+Invoer!E156</f>
        <v>0</v>
      </c>
      <c r="H156" s="5" t="e">
        <f>VLOOKUP(C156,Achtergrondgegevens!A:B,2,)*F156/36</f>
        <v>#N/A</v>
      </c>
      <c r="I156" s="27" t="e">
        <f>VLOOKUP(C156,Achtergrondgegevens!A:C,3,)*F156/36</f>
        <v>#N/A</v>
      </c>
      <c r="J156" s="5" t="e">
        <f t="shared" si="13"/>
        <v>#N/A</v>
      </c>
      <c r="K156" s="5" t="b">
        <f t="shared" si="14"/>
        <v>0</v>
      </c>
      <c r="L156" s="5" t="e">
        <f t="shared" si="12"/>
        <v>#N/A</v>
      </c>
      <c r="M156" s="24">
        <f t="shared" si="15"/>
        <v>0</v>
      </c>
      <c r="N156" s="23" t="e">
        <f>IF(L156=TRUE,VLOOKUP(C156,Achtergrondgegevens!A:D,4,FALSE),0)*M156</f>
        <v>#N/A</v>
      </c>
      <c r="O156" s="23" t="e">
        <f t="shared" si="16"/>
        <v>#N/A</v>
      </c>
      <c r="P156" t="e">
        <f t="shared" si="17"/>
        <v>#N/A</v>
      </c>
    </row>
    <row r="157" spans="1:16" x14ac:dyDescent="0.2">
      <c r="A157" s="7"/>
      <c r="B157" s="7"/>
      <c r="C157" s="6"/>
      <c r="D157" s="6"/>
      <c r="E157" s="22"/>
      <c r="F157" s="25"/>
      <c r="G157" s="5">
        <f>(E157*Achtergrondgegevens!$B$20)+Invoer!E157</f>
        <v>0</v>
      </c>
      <c r="H157" s="5" t="e">
        <f>VLOOKUP(C157,Achtergrondgegevens!A:B,2,)*F157/36</f>
        <v>#N/A</v>
      </c>
      <c r="I157" s="27" t="e">
        <f>VLOOKUP(C157,Achtergrondgegevens!A:C,3,)*F157/36</f>
        <v>#N/A</v>
      </c>
      <c r="J157" s="5" t="e">
        <f t="shared" si="13"/>
        <v>#N/A</v>
      </c>
      <c r="K157" s="5" t="b">
        <f t="shared" si="14"/>
        <v>0</v>
      </c>
      <c r="L157" s="5" t="e">
        <f t="shared" si="12"/>
        <v>#N/A</v>
      </c>
      <c r="M157" s="24">
        <f t="shared" si="15"/>
        <v>0</v>
      </c>
      <c r="N157" s="23" t="e">
        <f>IF(L157=TRUE,VLOOKUP(C157,Achtergrondgegevens!A:D,4,FALSE),0)*M157</f>
        <v>#N/A</v>
      </c>
      <c r="O157" s="23" t="e">
        <f t="shared" si="16"/>
        <v>#N/A</v>
      </c>
      <c r="P157" t="e">
        <f t="shared" si="17"/>
        <v>#N/A</v>
      </c>
    </row>
    <row r="158" spans="1:16" x14ac:dyDescent="0.2">
      <c r="A158" s="7"/>
      <c r="B158" s="7"/>
      <c r="C158" s="6"/>
      <c r="D158" s="6"/>
      <c r="E158" s="22"/>
      <c r="F158" s="25"/>
      <c r="G158" s="5">
        <f>(E158*Achtergrondgegevens!$B$20)+Invoer!E158</f>
        <v>0</v>
      </c>
      <c r="H158" s="5" t="e">
        <f>VLOOKUP(C158,Achtergrondgegevens!A:B,2,)*F158/36</f>
        <v>#N/A</v>
      </c>
      <c r="I158" s="27" t="e">
        <f>VLOOKUP(C158,Achtergrondgegevens!A:C,3,)*F158/36</f>
        <v>#N/A</v>
      </c>
      <c r="J158" s="5" t="e">
        <f t="shared" si="13"/>
        <v>#N/A</v>
      </c>
      <c r="K158" s="5" t="b">
        <f t="shared" si="14"/>
        <v>0</v>
      </c>
      <c r="L158" s="5" t="e">
        <f t="shared" si="12"/>
        <v>#N/A</v>
      </c>
      <c r="M158" s="24">
        <f t="shared" si="15"/>
        <v>0</v>
      </c>
      <c r="N158" s="23" t="e">
        <f>IF(L158=TRUE,VLOOKUP(C158,Achtergrondgegevens!A:D,4,FALSE),0)*M158</f>
        <v>#N/A</v>
      </c>
      <c r="O158" s="23" t="e">
        <f t="shared" si="16"/>
        <v>#N/A</v>
      </c>
      <c r="P158" t="e">
        <f t="shared" si="17"/>
        <v>#N/A</v>
      </c>
    </row>
    <row r="159" spans="1:16" x14ac:dyDescent="0.2">
      <c r="A159" s="7"/>
      <c r="B159" s="7"/>
      <c r="C159" s="6"/>
      <c r="D159" s="6"/>
      <c r="E159" s="22"/>
      <c r="F159" s="25"/>
      <c r="G159" s="5">
        <f>(E159*Achtergrondgegevens!$B$20)+Invoer!E159</f>
        <v>0</v>
      </c>
      <c r="H159" s="5" t="e">
        <f>VLOOKUP(C159,Achtergrondgegevens!A:B,2,)*F159/36</f>
        <v>#N/A</v>
      </c>
      <c r="I159" s="27" t="e">
        <f>VLOOKUP(C159,Achtergrondgegevens!A:C,3,)*F159/36</f>
        <v>#N/A</v>
      </c>
      <c r="J159" s="5" t="e">
        <f t="shared" si="13"/>
        <v>#N/A</v>
      </c>
      <c r="K159" s="5" t="b">
        <f t="shared" si="14"/>
        <v>0</v>
      </c>
      <c r="L159" s="5" t="e">
        <f t="shared" si="12"/>
        <v>#N/A</v>
      </c>
      <c r="M159" s="24">
        <f t="shared" si="15"/>
        <v>0</v>
      </c>
      <c r="N159" s="23" t="e">
        <f>IF(L159=TRUE,VLOOKUP(C159,Achtergrondgegevens!A:D,4,FALSE),0)*M159</f>
        <v>#N/A</v>
      </c>
      <c r="O159" s="23" t="e">
        <f t="shared" si="16"/>
        <v>#N/A</v>
      </c>
      <c r="P159" t="e">
        <f t="shared" si="17"/>
        <v>#N/A</v>
      </c>
    </row>
    <row r="160" spans="1:16" x14ac:dyDescent="0.2">
      <c r="A160" s="7"/>
      <c r="B160" s="7"/>
      <c r="C160" s="6"/>
      <c r="D160" s="6"/>
      <c r="E160" s="22"/>
      <c r="F160" s="25"/>
      <c r="G160" s="5">
        <f>(E160*Achtergrondgegevens!$B$20)+Invoer!E160</f>
        <v>0</v>
      </c>
      <c r="H160" s="5" t="e">
        <f>VLOOKUP(C160,Achtergrondgegevens!A:B,2,)*F160/36</f>
        <v>#N/A</v>
      </c>
      <c r="I160" s="27" t="e">
        <f>VLOOKUP(C160,Achtergrondgegevens!A:C,3,)*F160/36</f>
        <v>#N/A</v>
      </c>
      <c r="J160" s="5" t="e">
        <f t="shared" si="13"/>
        <v>#N/A</v>
      </c>
      <c r="K160" s="5" t="b">
        <f t="shared" si="14"/>
        <v>0</v>
      </c>
      <c r="L160" s="5" t="e">
        <f t="shared" si="12"/>
        <v>#N/A</v>
      </c>
      <c r="M160" s="24">
        <f t="shared" si="15"/>
        <v>0</v>
      </c>
      <c r="N160" s="23" t="e">
        <f>IF(L160=TRUE,VLOOKUP(C160,Achtergrondgegevens!A:D,4,FALSE),0)*M160</f>
        <v>#N/A</v>
      </c>
      <c r="O160" s="23" t="e">
        <f t="shared" si="16"/>
        <v>#N/A</v>
      </c>
      <c r="P160" t="e">
        <f t="shared" si="17"/>
        <v>#N/A</v>
      </c>
    </row>
    <row r="161" spans="1:16" x14ac:dyDescent="0.2">
      <c r="A161" s="7"/>
      <c r="B161" s="7"/>
      <c r="C161" s="6"/>
      <c r="D161" s="6"/>
      <c r="E161" s="22"/>
      <c r="F161" s="25"/>
      <c r="G161" s="5">
        <f>(E161*Achtergrondgegevens!$B$20)+Invoer!E161</f>
        <v>0</v>
      </c>
      <c r="H161" s="5" t="e">
        <f>VLOOKUP(C161,Achtergrondgegevens!A:B,2,)*F161/36</f>
        <v>#N/A</v>
      </c>
      <c r="I161" s="27" t="e">
        <f>VLOOKUP(C161,Achtergrondgegevens!A:C,3,)*F161/36</f>
        <v>#N/A</v>
      </c>
      <c r="J161" s="5" t="e">
        <f t="shared" si="13"/>
        <v>#N/A</v>
      </c>
      <c r="K161" s="5" t="b">
        <f t="shared" si="14"/>
        <v>0</v>
      </c>
      <c r="L161" s="5" t="e">
        <f t="shared" si="12"/>
        <v>#N/A</v>
      </c>
      <c r="M161" s="24">
        <f t="shared" si="15"/>
        <v>0</v>
      </c>
      <c r="N161" s="23" t="e">
        <f>IF(L161=TRUE,VLOOKUP(C161,Achtergrondgegevens!A:D,4,FALSE),0)*M161</f>
        <v>#N/A</v>
      </c>
      <c r="O161" s="23" t="e">
        <f t="shared" si="16"/>
        <v>#N/A</v>
      </c>
      <c r="P161" t="e">
        <f t="shared" si="17"/>
        <v>#N/A</v>
      </c>
    </row>
    <row r="162" spans="1:16" x14ac:dyDescent="0.2">
      <c r="A162" s="7"/>
      <c r="B162" s="7"/>
      <c r="C162" s="6"/>
      <c r="D162" s="6"/>
      <c r="E162" s="22"/>
      <c r="F162" s="25"/>
      <c r="G162" s="5">
        <f>(E162*Achtergrondgegevens!$B$20)+Invoer!E162</f>
        <v>0</v>
      </c>
      <c r="H162" s="5" t="e">
        <f>VLOOKUP(C162,Achtergrondgegevens!A:B,2,)*F162/36</f>
        <v>#N/A</v>
      </c>
      <c r="I162" s="27" t="e">
        <f>VLOOKUP(C162,Achtergrondgegevens!A:C,3,)*F162/36</f>
        <v>#N/A</v>
      </c>
      <c r="J162" s="5" t="e">
        <f t="shared" si="13"/>
        <v>#N/A</v>
      </c>
      <c r="K162" s="5" t="b">
        <f t="shared" si="14"/>
        <v>0</v>
      </c>
      <c r="L162" s="5" t="e">
        <f t="shared" si="12"/>
        <v>#N/A</v>
      </c>
      <c r="M162" s="24">
        <f t="shared" si="15"/>
        <v>0</v>
      </c>
      <c r="N162" s="23" t="e">
        <f>IF(L162=TRUE,VLOOKUP(C162,Achtergrondgegevens!A:D,4,FALSE),0)*M162</f>
        <v>#N/A</v>
      </c>
      <c r="O162" s="23" t="e">
        <f t="shared" si="16"/>
        <v>#N/A</v>
      </c>
      <c r="P162" t="e">
        <f t="shared" si="17"/>
        <v>#N/A</v>
      </c>
    </row>
    <row r="163" spans="1:16" x14ac:dyDescent="0.2">
      <c r="A163" s="7"/>
      <c r="B163" s="7"/>
      <c r="C163" s="6"/>
      <c r="D163" s="6"/>
      <c r="E163" s="22"/>
      <c r="F163" s="25"/>
      <c r="G163" s="5">
        <f>(E163*Achtergrondgegevens!$B$20)+Invoer!E163</f>
        <v>0</v>
      </c>
      <c r="H163" s="5" t="e">
        <f>VLOOKUP(C163,Achtergrondgegevens!A:B,2,)*F163/36</f>
        <v>#N/A</v>
      </c>
      <c r="I163" s="27" t="e">
        <f>VLOOKUP(C163,Achtergrondgegevens!A:C,3,)*F163/36</f>
        <v>#N/A</v>
      </c>
      <c r="J163" s="5" t="e">
        <f t="shared" si="13"/>
        <v>#N/A</v>
      </c>
      <c r="K163" s="5" t="b">
        <f t="shared" si="14"/>
        <v>0</v>
      </c>
      <c r="L163" s="5" t="e">
        <f t="shared" si="12"/>
        <v>#N/A</v>
      </c>
      <c r="M163" s="24">
        <f t="shared" si="15"/>
        <v>0</v>
      </c>
      <c r="N163" s="23" t="e">
        <f>IF(L163=TRUE,VLOOKUP(C163,Achtergrondgegevens!A:D,4,FALSE),0)*M163</f>
        <v>#N/A</v>
      </c>
      <c r="O163" s="23" t="e">
        <f t="shared" si="16"/>
        <v>#N/A</v>
      </c>
      <c r="P163" t="e">
        <f t="shared" si="17"/>
        <v>#N/A</v>
      </c>
    </row>
    <row r="164" spans="1:16" x14ac:dyDescent="0.2">
      <c r="A164" s="7"/>
      <c r="B164" s="7"/>
      <c r="C164" s="6"/>
      <c r="D164" s="6"/>
      <c r="E164" s="22"/>
      <c r="F164" s="25"/>
      <c r="G164" s="5">
        <f>(E164*Achtergrondgegevens!$B$20)+Invoer!E164</f>
        <v>0</v>
      </c>
      <c r="H164" s="5" t="e">
        <f>VLOOKUP(C164,Achtergrondgegevens!A:B,2,)*F164/36</f>
        <v>#N/A</v>
      </c>
      <c r="I164" s="27" t="e">
        <f>VLOOKUP(C164,Achtergrondgegevens!A:C,3,)*F164/36</f>
        <v>#N/A</v>
      </c>
      <c r="J164" s="5" t="e">
        <f t="shared" si="13"/>
        <v>#N/A</v>
      </c>
      <c r="K164" s="5" t="b">
        <f t="shared" si="14"/>
        <v>0</v>
      </c>
      <c r="L164" s="5" t="e">
        <f t="shared" si="12"/>
        <v>#N/A</v>
      </c>
      <c r="M164" s="24">
        <f t="shared" si="15"/>
        <v>0</v>
      </c>
      <c r="N164" s="23" t="e">
        <f>IF(L164=TRUE,VLOOKUP(C164,Achtergrondgegevens!A:D,4,FALSE),0)*M164</f>
        <v>#N/A</v>
      </c>
      <c r="O164" s="23" t="e">
        <f t="shared" si="16"/>
        <v>#N/A</v>
      </c>
      <c r="P164" t="e">
        <f t="shared" si="17"/>
        <v>#N/A</v>
      </c>
    </row>
    <row r="165" spans="1:16" x14ac:dyDescent="0.2">
      <c r="A165" s="7"/>
      <c r="B165" s="7"/>
      <c r="C165" s="6"/>
      <c r="D165" s="6"/>
      <c r="E165" s="22"/>
      <c r="F165" s="25"/>
      <c r="G165" s="5">
        <f>(E165*Achtergrondgegevens!$B$20)+Invoer!E165</f>
        <v>0</v>
      </c>
      <c r="H165" s="5" t="e">
        <f>VLOOKUP(C165,Achtergrondgegevens!A:B,2,)*F165/36</f>
        <v>#N/A</v>
      </c>
      <c r="I165" s="27" t="e">
        <f>VLOOKUP(C165,Achtergrondgegevens!A:C,3,)*F165/36</f>
        <v>#N/A</v>
      </c>
      <c r="J165" s="5" t="e">
        <f t="shared" si="13"/>
        <v>#N/A</v>
      </c>
      <c r="K165" s="5" t="b">
        <f t="shared" si="14"/>
        <v>0</v>
      </c>
      <c r="L165" s="5" t="e">
        <f t="shared" si="12"/>
        <v>#N/A</v>
      </c>
      <c r="M165" s="24">
        <f t="shared" si="15"/>
        <v>0</v>
      </c>
      <c r="N165" s="23" t="e">
        <f>IF(L165=TRUE,VLOOKUP(C165,Achtergrondgegevens!A:D,4,FALSE),0)*M165</f>
        <v>#N/A</v>
      </c>
      <c r="O165" s="23" t="e">
        <f t="shared" si="16"/>
        <v>#N/A</v>
      </c>
      <c r="P165" t="e">
        <f t="shared" si="17"/>
        <v>#N/A</v>
      </c>
    </row>
    <row r="166" spans="1:16" x14ac:dyDescent="0.2">
      <c r="A166" s="7"/>
      <c r="B166" s="7"/>
      <c r="C166" s="6"/>
      <c r="D166" s="6"/>
      <c r="E166" s="22"/>
      <c r="F166" s="25"/>
      <c r="G166" s="5">
        <f>(E166*Achtergrondgegevens!$B$20)+Invoer!E166</f>
        <v>0</v>
      </c>
      <c r="H166" s="5" t="e">
        <f>VLOOKUP(C166,Achtergrondgegevens!A:B,2,)*F166/36</f>
        <v>#N/A</v>
      </c>
      <c r="I166" s="27" t="e">
        <f>VLOOKUP(C166,Achtergrondgegevens!A:C,3,)*F166/36</f>
        <v>#N/A</v>
      </c>
      <c r="J166" s="5" t="e">
        <f t="shared" si="13"/>
        <v>#N/A</v>
      </c>
      <c r="K166" s="5" t="b">
        <f t="shared" si="14"/>
        <v>0</v>
      </c>
      <c r="L166" s="5" t="e">
        <f t="shared" si="12"/>
        <v>#N/A</v>
      </c>
      <c r="M166" s="24">
        <f t="shared" si="15"/>
        <v>0</v>
      </c>
      <c r="N166" s="23" t="e">
        <f>IF(L166=TRUE,VLOOKUP(C166,Achtergrondgegevens!A:D,4,FALSE),0)*M166</f>
        <v>#N/A</v>
      </c>
      <c r="O166" s="23" t="e">
        <f t="shared" si="16"/>
        <v>#N/A</v>
      </c>
      <c r="P166" t="e">
        <f t="shared" si="17"/>
        <v>#N/A</v>
      </c>
    </row>
    <row r="167" spans="1:16" x14ac:dyDescent="0.2">
      <c r="A167" s="7"/>
      <c r="B167" s="7"/>
      <c r="C167" s="6"/>
      <c r="D167" s="6"/>
      <c r="E167" s="22"/>
      <c r="F167" s="25"/>
      <c r="G167" s="5">
        <f>(E167*Achtergrondgegevens!$B$20)+Invoer!E167</f>
        <v>0</v>
      </c>
      <c r="H167" s="5" t="e">
        <f>VLOOKUP(C167,Achtergrondgegevens!A:B,2,)*F167/36</f>
        <v>#N/A</v>
      </c>
      <c r="I167" s="27" t="e">
        <f>VLOOKUP(C167,Achtergrondgegevens!A:C,3,)*F167/36</f>
        <v>#N/A</v>
      </c>
      <c r="J167" s="5" t="e">
        <f t="shared" si="13"/>
        <v>#N/A</v>
      </c>
      <c r="K167" s="5" t="b">
        <f t="shared" si="14"/>
        <v>0</v>
      </c>
      <c r="L167" s="5" t="e">
        <f t="shared" si="12"/>
        <v>#N/A</v>
      </c>
      <c r="M167" s="24">
        <f t="shared" si="15"/>
        <v>0</v>
      </c>
      <c r="N167" s="23" t="e">
        <f>IF(L167=TRUE,VLOOKUP(C167,Achtergrondgegevens!A:D,4,FALSE),0)*M167</f>
        <v>#N/A</v>
      </c>
      <c r="O167" s="23" t="e">
        <f t="shared" si="16"/>
        <v>#N/A</v>
      </c>
      <c r="P167" t="e">
        <f t="shared" si="17"/>
        <v>#N/A</v>
      </c>
    </row>
    <row r="168" spans="1:16" x14ac:dyDescent="0.2">
      <c r="A168" s="7"/>
      <c r="B168" s="7"/>
      <c r="C168" s="6"/>
      <c r="D168" s="6"/>
      <c r="E168" s="22"/>
      <c r="F168" s="25"/>
      <c r="G168" s="5">
        <f>(E168*Achtergrondgegevens!$B$20)+Invoer!E168</f>
        <v>0</v>
      </c>
      <c r="H168" s="5" t="e">
        <f>VLOOKUP(C168,Achtergrondgegevens!A:B,2,)*F168/36</f>
        <v>#N/A</v>
      </c>
      <c r="I168" s="27" t="e">
        <f>VLOOKUP(C168,Achtergrondgegevens!A:C,3,)*F168/36</f>
        <v>#N/A</v>
      </c>
      <c r="J168" s="5" t="e">
        <f t="shared" si="13"/>
        <v>#N/A</v>
      </c>
      <c r="K168" s="5" t="b">
        <f t="shared" si="14"/>
        <v>0</v>
      </c>
      <c r="L168" s="5" t="e">
        <f t="shared" si="12"/>
        <v>#N/A</v>
      </c>
      <c r="M168" s="24">
        <f t="shared" si="15"/>
        <v>0</v>
      </c>
      <c r="N168" s="23" t="e">
        <f>IF(L168=TRUE,VLOOKUP(C168,Achtergrondgegevens!A:D,4,FALSE),0)*M168</f>
        <v>#N/A</v>
      </c>
      <c r="O168" s="23" t="e">
        <f t="shared" si="16"/>
        <v>#N/A</v>
      </c>
      <c r="P168" t="e">
        <f t="shared" si="17"/>
        <v>#N/A</v>
      </c>
    </row>
    <row r="169" spans="1:16" x14ac:dyDescent="0.2">
      <c r="A169" s="7"/>
      <c r="B169" s="7"/>
      <c r="C169" s="6"/>
      <c r="D169" s="6"/>
      <c r="E169" s="22"/>
      <c r="F169" s="25"/>
      <c r="G169" s="5">
        <f>(E169*Achtergrondgegevens!$B$20)+Invoer!E169</f>
        <v>0</v>
      </c>
      <c r="H169" s="5" t="e">
        <f>VLOOKUP(C169,Achtergrondgegevens!A:B,2,)*F169/36</f>
        <v>#N/A</v>
      </c>
      <c r="I169" s="27" t="e">
        <f>VLOOKUP(C169,Achtergrondgegevens!A:C,3,)*F169/36</f>
        <v>#N/A</v>
      </c>
      <c r="J169" s="5" t="e">
        <f t="shared" si="13"/>
        <v>#N/A</v>
      </c>
      <c r="K169" s="5" t="b">
        <f t="shared" si="14"/>
        <v>0</v>
      </c>
      <c r="L169" s="5" t="e">
        <f t="shared" si="12"/>
        <v>#N/A</v>
      </c>
      <c r="M169" s="24">
        <f t="shared" si="15"/>
        <v>0</v>
      </c>
      <c r="N169" s="23" t="e">
        <f>IF(L169=TRUE,VLOOKUP(C169,Achtergrondgegevens!A:D,4,FALSE),0)*M169</f>
        <v>#N/A</v>
      </c>
      <c r="O169" s="23" t="e">
        <f t="shared" si="16"/>
        <v>#N/A</v>
      </c>
      <c r="P169" t="e">
        <f t="shared" si="17"/>
        <v>#N/A</v>
      </c>
    </row>
    <row r="170" spans="1:16" x14ac:dyDescent="0.2">
      <c r="A170" s="7"/>
      <c r="B170" s="7"/>
      <c r="C170" s="6"/>
      <c r="D170" s="6"/>
      <c r="E170" s="22"/>
      <c r="F170" s="25"/>
      <c r="G170" s="5">
        <f>(E170*Achtergrondgegevens!$B$20)+Invoer!E170</f>
        <v>0</v>
      </c>
      <c r="H170" s="5" t="e">
        <f>VLOOKUP(C170,Achtergrondgegevens!A:B,2,)*F170/36</f>
        <v>#N/A</v>
      </c>
      <c r="I170" s="27" t="e">
        <f>VLOOKUP(C170,Achtergrondgegevens!A:C,3,)*F170/36</f>
        <v>#N/A</v>
      </c>
      <c r="J170" s="5" t="e">
        <f t="shared" si="13"/>
        <v>#N/A</v>
      </c>
      <c r="K170" s="5" t="b">
        <f t="shared" si="14"/>
        <v>0</v>
      </c>
      <c r="L170" s="5" t="e">
        <f t="shared" si="12"/>
        <v>#N/A</v>
      </c>
      <c r="M170" s="24">
        <f t="shared" si="15"/>
        <v>0</v>
      </c>
      <c r="N170" s="23" t="e">
        <f>IF(L170=TRUE,VLOOKUP(C170,Achtergrondgegevens!A:D,4,FALSE),0)*M170</f>
        <v>#N/A</v>
      </c>
      <c r="O170" s="23" t="e">
        <f t="shared" si="16"/>
        <v>#N/A</v>
      </c>
      <c r="P170" t="e">
        <f t="shared" si="17"/>
        <v>#N/A</v>
      </c>
    </row>
    <row r="171" spans="1:16" x14ac:dyDescent="0.2">
      <c r="A171" s="7"/>
      <c r="B171" s="7"/>
      <c r="C171" s="6"/>
      <c r="D171" s="6"/>
      <c r="E171" s="22"/>
      <c r="F171" s="25"/>
      <c r="G171" s="5">
        <f>(E171*Achtergrondgegevens!$B$20)+Invoer!E171</f>
        <v>0</v>
      </c>
      <c r="H171" s="5" t="e">
        <f>VLOOKUP(C171,Achtergrondgegevens!A:B,2,)*F171/36</f>
        <v>#N/A</v>
      </c>
      <c r="I171" s="27" t="e">
        <f>VLOOKUP(C171,Achtergrondgegevens!A:C,3,)*F171/36</f>
        <v>#N/A</v>
      </c>
      <c r="J171" s="5" t="e">
        <f t="shared" si="13"/>
        <v>#N/A</v>
      </c>
      <c r="K171" s="5" t="b">
        <f t="shared" si="14"/>
        <v>0</v>
      </c>
      <c r="L171" s="5" t="e">
        <f t="shared" si="12"/>
        <v>#N/A</v>
      </c>
      <c r="M171" s="24">
        <f t="shared" si="15"/>
        <v>0</v>
      </c>
      <c r="N171" s="23" t="e">
        <f>IF(L171=TRUE,VLOOKUP(C171,Achtergrondgegevens!A:D,4,FALSE),0)*M171</f>
        <v>#N/A</v>
      </c>
      <c r="O171" s="23" t="e">
        <f t="shared" si="16"/>
        <v>#N/A</v>
      </c>
      <c r="P171" t="e">
        <f t="shared" si="17"/>
        <v>#N/A</v>
      </c>
    </row>
    <row r="172" spans="1:16" x14ac:dyDescent="0.2">
      <c r="A172" s="7"/>
      <c r="B172" s="7"/>
      <c r="C172" s="6"/>
      <c r="D172" s="6"/>
      <c r="E172" s="22"/>
      <c r="F172" s="25"/>
      <c r="G172" s="5">
        <f>(E172*Achtergrondgegevens!$B$20)+Invoer!E172</f>
        <v>0</v>
      </c>
      <c r="H172" s="5" t="e">
        <f>VLOOKUP(C172,Achtergrondgegevens!A:B,2,)*F172/36</f>
        <v>#N/A</v>
      </c>
      <c r="I172" s="27" t="e">
        <f>VLOOKUP(C172,Achtergrondgegevens!A:C,3,)*F172/36</f>
        <v>#N/A</v>
      </c>
      <c r="J172" s="5" t="e">
        <f t="shared" si="13"/>
        <v>#N/A</v>
      </c>
      <c r="K172" s="5" t="b">
        <f t="shared" si="14"/>
        <v>0</v>
      </c>
      <c r="L172" s="5" t="e">
        <f t="shared" si="12"/>
        <v>#N/A</v>
      </c>
      <c r="M172" s="24">
        <f t="shared" si="15"/>
        <v>0</v>
      </c>
      <c r="N172" s="23" t="e">
        <f>IF(L172=TRUE,VLOOKUP(C172,Achtergrondgegevens!A:D,4,FALSE),0)*M172</f>
        <v>#N/A</v>
      </c>
      <c r="O172" s="23" t="e">
        <f t="shared" si="16"/>
        <v>#N/A</v>
      </c>
      <c r="P172" t="e">
        <f t="shared" si="17"/>
        <v>#N/A</v>
      </c>
    </row>
    <row r="173" spans="1:16" x14ac:dyDescent="0.2">
      <c r="A173" s="7"/>
      <c r="B173" s="7"/>
      <c r="C173" s="6"/>
      <c r="D173" s="6"/>
      <c r="E173" s="22"/>
      <c r="F173" s="25"/>
      <c r="G173" s="5">
        <f>(E173*Achtergrondgegevens!$B$20)+Invoer!E173</f>
        <v>0</v>
      </c>
      <c r="H173" s="5" t="e">
        <f>VLOOKUP(C173,Achtergrondgegevens!A:B,2,)*F173/36</f>
        <v>#N/A</v>
      </c>
      <c r="I173" s="27" t="e">
        <f>VLOOKUP(C173,Achtergrondgegevens!A:C,3,)*F173/36</f>
        <v>#N/A</v>
      </c>
      <c r="J173" s="5" t="e">
        <f t="shared" si="13"/>
        <v>#N/A</v>
      </c>
      <c r="K173" s="5" t="b">
        <f t="shared" si="14"/>
        <v>0</v>
      </c>
      <c r="L173" s="5" t="e">
        <f t="shared" si="12"/>
        <v>#N/A</v>
      </c>
      <c r="M173" s="24">
        <f t="shared" si="15"/>
        <v>0</v>
      </c>
      <c r="N173" s="23" t="e">
        <f>IF(L173=TRUE,VLOOKUP(C173,Achtergrondgegevens!A:D,4,FALSE),0)*M173</f>
        <v>#N/A</v>
      </c>
      <c r="O173" s="23" t="e">
        <f t="shared" si="16"/>
        <v>#N/A</v>
      </c>
      <c r="P173" t="e">
        <f t="shared" si="17"/>
        <v>#N/A</v>
      </c>
    </row>
    <row r="174" spans="1:16" x14ac:dyDescent="0.2">
      <c r="A174" s="7"/>
      <c r="B174" s="7"/>
      <c r="C174" s="6"/>
      <c r="D174" s="6"/>
      <c r="E174" s="22"/>
      <c r="F174" s="25"/>
      <c r="G174" s="5">
        <f>(E174*Achtergrondgegevens!$B$20)+Invoer!E174</f>
        <v>0</v>
      </c>
      <c r="H174" s="5" t="e">
        <f>VLOOKUP(C174,Achtergrondgegevens!A:B,2,)*F174/36</f>
        <v>#N/A</v>
      </c>
      <c r="I174" s="27" t="e">
        <f>VLOOKUP(C174,Achtergrondgegevens!A:C,3,)*F174/36</f>
        <v>#N/A</v>
      </c>
      <c r="J174" s="5" t="e">
        <f t="shared" si="13"/>
        <v>#N/A</v>
      </c>
      <c r="K174" s="5" t="b">
        <f t="shared" si="14"/>
        <v>0</v>
      </c>
      <c r="L174" s="5" t="e">
        <f t="shared" si="12"/>
        <v>#N/A</v>
      </c>
      <c r="M174" s="24">
        <f t="shared" si="15"/>
        <v>0</v>
      </c>
      <c r="N174" s="23" t="e">
        <f>IF(L174=TRUE,VLOOKUP(C174,Achtergrondgegevens!A:D,4,FALSE),0)*M174</f>
        <v>#N/A</v>
      </c>
      <c r="O174" s="23" t="e">
        <f t="shared" si="16"/>
        <v>#N/A</v>
      </c>
      <c r="P174" t="e">
        <f t="shared" si="17"/>
        <v>#N/A</v>
      </c>
    </row>
    <row r="175" spans="1:16" x14ac:dyDescent="0.2">
      <c r="A175" s="7"/>
      <c r="B175" s="7"/>
      <c r="C175" s="6"/>
      <c r="D175" s="6"/>
      <c r="E175" s="22"/>
      <c r="F175" s="25"/>
      <c r="G175" s="5">
        <f>(E175*Achtergrondgegevens!$B$20)+Invoer!E175</f>
        <v>0</v>
      </c>
      <c r="H175" s="5" t="e">
        <f>VLOOKUP(C175,Achtergrondgegevens!A:B,2,)*F175/36</f>
        <v>#N/A</v>
      </c>
      <c r="I175" s="27" t="e">
        <f>VLOOKUP(C175,Achtergrondgegevens!A:C,3,)*F175/36</f>
        <v>#N/A</v>
      </c>
      <c r="J175" s="5" t="e">
        <f t="shared" si="13"/>
        <v>#N/A</v>
      </c>
      <c r="K175" s="5" t="b">
        <f t="shared" si="14"/>
        <v>0</v>
      </c>
      <c r="L175" s="5" t="e">
        <f t="shared" si="12"/>
        <v>#N/A</v>
      </c>
      <c r="M175" s="24">
        <f t="shared" si="15"/>
        <v>0</v>
      </c>
      <c r="N175" s="23" t="e">
        <f>IF(L175=TRUE,VLOOKUP(C175,Achtergrondgegevens!A:D,4,FALSE),0)*M175</f>
        <v>#N/A</v>
      </c>
      <c r="O175" s="23" t="e">
        <f t="shared" si="16"/>
        <v>#N/A</v>
      </c>
      <c r="P175" t="e">
        <f t="shared" si="17"/>
        <v>#N/A</v>
      </c>
    </row>
    <row r="176" spans="1:16" x14ac:dyDescent="0.2">
      <c r="A176" s="7"/>
      <c r="B176" s="7"/>
      <c r="C176" s="6"/>
      <c r="D176" s="6"/>
      <c r="E176" s="22"/>
      <c r="F176" s="25"/>
      <c r="G176" s="5">
        <f>(E176*Achtergrondgegevens!$B$20)+Invoer!E176</f>
        <v>0</v>
      </c>
      <c r="H176" s="5" t="e">
        <f>VLOOKUP(C176,Achtergrondgegevens!A:B,2,)*F176/36</f>
        <v>#N/A</v>
      </c>
      <c r="I176" s="27" t="e">
        <f>VLOOKUP(C176,Achtergrondgegevens!A:C,3,)*F176/36</f>
        <v>#N/A</v>
      </c>
      <c r="J176" s="5" t="e">
        <f t="shared" si="13"/>
        <v>#N/A</v>
      </c>
      <c r="K176" s="5" t="b">
        <f t="shared" si="14"/>
        <v>0</v>
      </c>
      <c r="L176" s="5" t="e">
        <f t="shared" si="12"/>
        <v>#N/A</v>
      </c>
      <c r="M176" s="24">
        <f t="shared" si="15"/>
        <v>0</v>
      </c>
      <c r="N176" s="23" t="e">
        <f>IF(L176=TRUE,VLOOKUP(C176,Achtergrondgegevens!A:D,4,FALSE),0)*M176</f>
        <v>#N/A</v>
      </c>
      <c r="O176" s="23" t="e">
        <f t="shared" si="16"/>
        <v>#N/A</v>
      </c>
      <c r="P176" t="e">
        <f t="shared" si="17"/>
        <v>#N/A</v>
      </c>
    </row>
    <row r="177" spans="1:16" x14ac:dyDescent="0.2">
      <c r="A177" s="7"/>
      <c r="B177" s="7"/>
      <c r="C177" s="6"/>
      <c r="D177" s="6"/>
      <c r="E177" s="22"/>
      <c r="F177" s="25"/>
      <c r="G177" s="5">
        <f>(E177*Achtergrondgegevens!$B$20)+Invoer!E177</f>
        <v>0</v>
      </c>
      <c r="H177" s="5" t="e">
        <f>VLOOKUP(C177,Achtergrondgegevens!A:B,2,)*F177/36</f>
        <v>#N/A</v>
      </c>
      <c r="I177" s="27" t="e">
        <f>VLOOKUP(C177,Achtergrondgegevens!A:C,3,)*F177/36</f>
        <v>#N/A</v>
      </c>
      <c r="J177" s="5" t="e">
        <f t="shared" si="13"/>
        <v>#N/A</v>
      </c>
      <c r="K177" s="5" t="b">
        <f t="shared" si="14"/>
        <v>0</v>
      </c>
      <c r="L177" s="5" t="e">
        <f t="shared" si="12"/>
        <v>#N/A</v>
      </c>
      <c r="M177" s="24">
        <f t="shared" si="15"/>
        <v>0</v>
      </c>
      <c r="N177" s="23" t="e">
        <f>IF(L177=TRUE,VLOOKUP(C177,Achtergrondgegevens!A:D,4,FALSE),0)*M177</f>
        <v>#N/A</v>
      </c>
      <c r="O177" s="23" t="e">
        <f t="shared" si="16"/>
        <v>#N/A</v>
      </c>
      <c r="P177" t="e">
        <f t="shared" si="17"/>
        <v>#N/A</v>
      </c>
    </row>
    <row r="178" spans="1:16" x14ac:dyDescent="0.2">
      <c r="A178" s="7"/>
      <c r="B178" s="7"/>
      <c r="C178" s="6"/>
      <c r="D178" s="6"/>
      <c r="E178" s="22"/>
      <c r="F178" s="25"/>
      <c r="G178" s="5">
        <f>(E178*Achtergrondgegevens!$B$20)+Invoer!E178</f>
        <v>0</v>
      </c>
      <c r="H178" s="5" t="e">
        <f>VLOOKUP(C178,Achtergrondgegevens!A:B,2,)*F178/36</f>
        <v>#N/A</v>
      </c>
      <c r="I178" s="27" t="e">
        <f>VLOOKUP(C178,Achtergrondgegevens!A:C,3,)*F178/36</f>
        <v>#N/A</v>
      </c>
      <c r="J178" s="5" t="e">
        <f t="shared" si="13"/>
        <v>#N/A</v>
      </c>
      <c r="K178" s="5" t="b">
        <f t="shared" si="14"/>
        <v>0</v>
      </c>
      <c r="L178" s="5" t="e">
        <f t="shared" si="12"/>
        <v>#N/A</v>
      </c>
      <c r="M178" s="24">
        <f t="shared" si="15"/>
        <v>0</v>
      </c>
      <c r="N178" s="23" t="e">
        <f>IF(L178=TRUE,VLOOKUP(C178,Achtergrondgegevens!A:D,4,FALSE),0)*M178</f>
        <v>#N/A</v>
      </c>
      <c r="O178" s="23" t="e">
        <f t="shared" si="16"/>
        <v>#N/A</v>
      </c>
      <c r="P178" t="e">
        <f t="shared" si="17"/>
        <v>#N/A</v>
      </c>
    </row>
    <row r="179" spans="1:16" x14ac:dyDescent="0.2">
      <c r="A179" s="7"/>
      <c r="B179" s="7"/>
      <c r="C179" s="6"/>
      <c r="D179" s="6"/>
      <c r="E179" s="22"/>
      <c r="F179" s="25"/>
      <c r="G179" s="5">
        <f>(E179*Achtergrondgegevens!$B$20)+Invoer!E179</f>
        <v>0</v>
      </c>
      <c r="H179" s="5" t="e">
        <f>VLOOKUP(C179,Achtergrondgegevens!A:B,2,)*F179/36</f>
        <v>#N/A</v>
      </c>
      <c r="I179" s="27" t="e">
        <f>VLOOKUP(C179,Achtergrondgegevens!A:C,3,)*F179/36</f>
        <v>#N/A</v>
      </c>
      <c r="J179" s="5" t="e">
        <f t="shared" si="13"/>
        <v>#N/A</v>
      </c>
      <c r="K179" s="5" t="b">
        <f t="shared" si="14"/>
        <v>0</v>
      </c>
      <c r="L179" s="5" t="e">
        <f t="shared" si="12"/>
        <v>#N/A</v>
      </c>
      <c r="M179" s="24">
        <f t="shared" si="15"/>
        <v>0</v>
      </c>
      <c r="N179" s="23" t="e">
        <f>IF(L179=TRUE,VLOOKUP(C179,Achtergrondgegevens!A:D,4,FALSE),0)*M179</f>
        <v>#N/A</v>
      </c>
      <c r="O179" s="23" t="e">
        <f t="shared" si="16"/>
        <v>#N/A</v>
      </c>
      <c r="P179" t="e">
        <f t="shared" si="17"/>
        <v>#N/A</v>
      </c>
    </row>
    <row r="180" spans="1:16" x14ac:dyDescent="0.2">
      <c r="A180" s="7"/>
      <c r="B180" s="7"/>
      <c r="C180" s="6"/>
      <c r="D180" s="6"/>
      <c r="E180" s="22"/>
      <c r="F180" s="25"/>
      <c r="G180" s="5">
        <f>(E180*Achtergrondgegevens!$B$20)+Invoer!E180</f>
        <v>0</v>
      </c>
      <c r="H180" s="5" t="e">
        <f>VLOOKUP(C180,Achtergrondgegevens!A:B,2,)*F180/36</f>
        <v>#N/A</v>
      </c>
      <c r="I180" s="27" t="e">
        <f>VLOOKUP(C180,Achtergrondgegevens!A:C,3,)*F180/36</f>
        <v>#N/A</v>
      </c>
      <c r="J180" s="5" t="e">
        <f t="shared" si="13"/>
        <v>#N/A</v>
      </c>
      <c r="K180" s="5" t="b">
        <f t="shared" si="14"/>
        <v>0</v>
      </c>
      <c r="L180" s="5" t="e">
        <f t="shared" si="12"/>
        <v>#N/A</v>
      </c>
      <c r="M180" s="24">
        <f t="shared" si="15"/>
        <v>0</v>
      </c>
      <c r="N180" s="23" t="e">
        <f>IF(L180=TRUE,VLOOKUP(C180,Achtergrondgegevens!A:D,4,FALSE),0)*M180</f>
        <v>#N/A</v>
      </c>
      <c r="O180" s="23" t="e">
        <f t="shared" si="16"/>
        <v>#N/A</v>
      </c>
      <c r="P180" t="e">
        <f t="shared" si="17"/>
        <v>#N/A</v>
      </c>
    </row>
    <row r="181" spans="1:16" x14ac:dyDescent="0.2">
      <c r="A181" s="7"/>
      <c r="B181" s="7"/>
      <c r="C181" s="6"/>
      <c r="D181" s="6"/>
      <c r="E181" s="22"/>
      <c r="F181" s="25"/>
      <c r="G181" s="5">
        <f>(E181*Achtergrondgegevens!$B$20)+Invoer!E181</f>
        <v>0</v>
      </c>
      <c r="H181" s="5" t="e">
        <f>VLOOKUP(C181,Achtergrondgegevens!A:B,2,)*F181/36</f>
        <v>#N/A</v>
      </c>
      <c r="I181" s="27" t="e">
        <f>VLOOKUP(C181,Achtergrondgegevens!A:C,3,)*F181/36</f>
        <v>#N/A</v>
      </c>
      <c r="J181" s="5" t="e">
        <f t="shared" si="13"/>
        <v>#N/A</v>
      </c>
      <c r="K181" s="5" t="b">
        <f t="shared" si="14"/>
        <v>0</v>
      </c>
      <c r="L181" s="5" t="e">
        <f t="shared" si="12"/>
        <v>#N/A</v>
      </c>
      <c r="M181" s="24">
        <f t="shared" si="15"/>
        <v>0</v>
      </c>
      <c r="N181" s="23" t="e">
        <f>IF(L181=TRUE,VLOOKUP(C181,Achtergrondgegevens!A:D,4,FALSE),0)*M181</f>
        <v>#N/A</v>
      </c>
      <c r="O181" s="23" t="e">
        <f t="shared" si="16"/>
        <v>#N/A</v>
      </c>
      <c r="P181" t="e">
        <f t="shared" si="17"/>
        <v>#N/A</v>
      </c>
    </row>
    <row r="182" spans="1:16" x14ac:dyDescent="0.2">
      <c r="A182" s="7"/>
      <c r="B182" s="7"/>
      <c r="C182" s="6"/>
      <c r="D182" s="6"/>
      <c r="E182" s="22"/>
      <c r="F182" s="25"/>
      <c r="G182" s="5">
        <f>(E182*Achtergrondgegevens!$B$20)+Invoer!E182</f>
        <v>0</v>
      </c>
      <c r="H182" s="5" t="e">
        <f>VLOOKUP(C182,Achtergrondgegevens!A:B,2,)*F182/36</f>
        <v>#N/A</v>
      </c>
      <c r="I182" s="27" t="e">
        <f>VLOOKUP(C182,Achtergrondgegevens!A:C,3,)*F182/36</f>
        <v>#N/A</v>
      </c>
      <c r="J182" s="5" t="e">
        <f t="shared" si="13"/>
        <v>#N/A</v>
      </c>
      <c r="K182" s="5" t="b">
        <f t="shared" si="14"/>
        <v>0</v>
      </c>
      <c r="L182" s="5" t="e">
        <f t="shared" si="12"/>
        <v>#N/A</v>
      </c>
      <c r="M182" s="24">
        <f t="shared" si="15"/>
        <v>0</v>
      </c>
      <c r="N182" s="23" t="e">
        <f>IF(L182=TRUE,VLOOKUP(C182,Achtergrondgegevens!A:D,4,FALSE),0)*M182</f>
        <v>#N/A</v>
      </c>
      <c r="O182" s="23" t="e">
        <f t="shared" si="16"/>
        <v>#N/A</v>
      </c>
      <c r="P182" t="e">
        <f t="shared" si="17"/>
        <v>#N/A</v>
      </c>
    </row>
    <row r="183" spans="1:16" x14ac:dyDescent="0.2">
      <c r="A183" s="7"/>
      <c r="B183" s="7"/>
      <c r="C183" s="6"/>
      <c r="D183" s="6"/>
      <c r="E183" s="22"/>
      <c r="F183" s="25"/>
      <c r="G183" s="5">
        <f>(E183*Achtergrondgegevens!$B$20)+Invoer!E183</f>
        <v>0</v>
      </c>
      <c r="H183" s="5" t="e">
        <f>VLOOKUP(C183,Achtergrondgegevens!A:B,2,)*F183/36</f>
        <v>#N/A</v>
      </c>
      <c r="I183" s="27" t="e">
        <f>VLOOKUP(C183,Achtergrondgegevens!A:C,3,)*F183/36</f>
        <v>#N/A</v>
      </c>
      <c r="J183" s="5" t="e">
        <f t="shared" si="13"/>
        <v>#N/A</v>
      </c>
      <c r="K183" s="5" t="b">
        <f t="shared" si="14"/>
        <v>0</v>
      </c>
      <c r="L183" s="5" t="e">
        <f t="shared" si="12"/>
        <v>#N/A</v>
      </c>
      <c r="M183" s="24">
        <f t="shared" si="15"/>
        <v>0</v>
      </c>
      <c r="N183" s="23" t="e">
        <f>IF(L183=TRUE,VLOOKUP(C183,Achtergrondgegevens!A:D,4,FALSE),0)*M183</f>
        <v>#N/A</v>
      </c>
      <c r="O183" s="23" t="e">
        <f t="shared" si="16"/>
        <v>#N/A</v>
      </c>
      <c r="P183" t="e">
        <f t="shared" si="17"/>
        <v>#N/A</v>
      </c>
    </row>
    <row r="184" spans="1:16" x14ac:dyDescent="0.2">
      <c r="A184" s="7"/>
      <c r="B184" s="7"/>
      <c r="C184" s="6"/>
      <c r="D184" s="6"/>
      <c r="E184" s="22"/>
      <c r="F184" s="25"/>
      <c r="G184" s="5">
        <f>(E184*Achtergrondgegevens!$B$20)+Invoer!E184</f>
        <v>0</v>
      </c>
      <c r="H184" s="5" t="e">
        <f>VLOOKUP(C184,Achtergrondgegevens!A:B,2,)*F184/36</f>
        <v>#N/A</v>
      </c>
      <c r="I184" s="27" t="e">
        <f>VLOOKUP(C184,Achtergrondgegevens!A:C,3,)*F184/36</f>
        <v>#N/A</v>
      </c>
      <c r="J184" s="5" t="e">
        <f t="shared" si="13"/>
        <v>#N/A</v>
      </c>
      <c r="K184" s="5" t="b">
        <f t="shared" si="14"/>
        <v>0</v>
      </c>
      <c r="L184" s="5" t="e">
        <f t="shared" si="12"/>
        <v>#N/A</v>
      </c>
      <c r="M184" s="24">
        <f t="shared" si="15"/>
        <v>0</v>
      </c>
      <c r="N184" s="23" t="e">
        <f>IF(L184=TRUE,VLOOKUP(C184,Achtergrondgegevens!A:D,4,FALSE),0)*M184</f>
        <v>#N/A</v>
      </c>
      <c r="O184" s="23" t="e">
        <f t="shared" si="16"/>
        <v>#N/A</v>
      </c>
      <c r="P184" t="e">
        <f t="shared" si="17"/>
        <v>#N/A</v>
      </c>
    </row>
    <row r="185" spans="1:16" x14ac:dyDescent="0.2">
      <c r="A185" s="7"/>
      <c r="B185" s="7"/>
      <c r="C185" s="6"/>
      <c r="D185" s="6"/>
      <c r="E185" s="22"/>
      <c r="F185" s="25"/>
      <c r="G185" s="5">
        <f>(E185*Achtergrondgegevens!$B$20)+Invoer!E185</f>
        <v>0</v>
      </c>
      <c r="H185" s="5" t="e">
        <f>VLOOKUP(C185,Achtergrondgegevens!A:B,2,)*F185/36</f>
        <v>#N/A</v>
      </c>
      <c r="I185" s="27" t="e">
        <f>VLOOKUP(C185,Achtergrondgegevens!A:C,3,)*F185/36</f>
        <v>#N/A</v>
      </c>
      <c r="J185" s="5" t="e">
        <f t="shared" si="13"/>
        <v>#N/A</v>
      </c>
      <c r="K185" s="5" t="b">
        <f t="shared" si="14"/>
        <v>0</v>
      </c>
      <c r="L185" s="5" t="e">
        <f t="shared" si="12"/>
        <v>#N/A</v>
      </c>
      <c r="M185" s="24">
        <f t="shared" si="15"/>
        <v>0</v>
      </c>
      <c r="N185" s="23" t="e">
        <f>IF(L185=TRUE,VLOOKUP(C185,Achtergrondgegevens!A:D,4,FALSE),0)*M185</f>
        <v>#N/A</v>
      </c>
      <c r="O185" s="23" t="e">
        <f t="shared" si="16"/>
        <v>#N/A</v>
      </c>
      <c r="P185" t="e">
        <f t="shared" si="17"/>
        <v>#N/A</v>
      </c>
    </row>
    <row r="186" spans="1:16" x14ac:dyDescent="0.2">
      <c r="A186" s="7"/>
      <c r="B186" s="7"/>
      <c r="C186" s="6"/>
      <c r="D186" s="6"/>
      <c r="E186" s="22"/>
      <c r="F186" s="25"/>
      <c r="G186" s="5">
        <f>(E186*Achtergrondgegevens!$B$20)+Invoer!E186</f>
        <v>0</v>
      </c>
      <c r="H186" s="5" t="e">
        <f>VLOOKUP(C186,Achtergrondgegevens!A:B,2,)*F186/36</f>
        <v>#N/A</v>
      </c>
      <c r="I186" s="27" t="e">
        <f>VLOOKUP(C186,Achtergrondgegevens!A:C,3,)*F186/36</f>
        <v>#N/A</v>
      </c>
      <c r="J186" s="5" t="e">
        <f t="shared" si="13"/>
        <v>#N/A</v>
      </c>
      <c r="K186" s="5" t="b">
        <f t="shared" si="14"/>
        <v>0</v>
      </c>
      <c r="L186" s="5" t="e">
        <f t="shared" si="12"/>
        <v>#N/A</v>
      </c>
      <c r="M186" s="24">
        <f t="shared" si="15"/>
        <v>0</v>
      </c>
      <c r="N186" s="23" t="e">
        <f>IF(L186=TRUE,VLOOKUP(C186,Achtergrondgegevens!A:D,4,FALSE),0)*M186</f>
        <v>#N/A</v>
      </c>
      <c r="O186" s="23" t="e">
        <f t="shared" si="16"/>
        <v>#N/A</v>
      </c>
      <c r="P186" t="e">
        <f t="shared" si="17"/>
        <v>#N/A</v>
      </c>
    </row>
    <row r="187" spans="1:16" x14ac:dyDescent="0.2">
      <c r="A187" s="7"/>
      <c r="B187" s="7"/>
      <c r="C187" s="6"/>
      <c r="D187" s="6"/>
      <c r="E187" s="22"/>
      <c r="F187" s="25"/>
      <c r="G187" s="5">
        <f>(E187*Achtergrondgegevens!$B$20)+Invoer!E187</f>
        <v>0</v>
      </c>
      <c r="H187" s="5" t="e">
        <f>VLOOKUP(C187,Achtergrondgegevens!A:B,2,)*F187/36</f>
        <v>#N/A</v>
      </c>
      <c r="I187" s="27" t="e">
        <f>VLOOKUP(C187,Achtergrondgegevens!A:C,3,)*F187/36</f>
        <v>#N/A</v>
      </c>
      <c r="J187" s="5" t="e">
        <f t="shared" si="13"/>
        <v>#N/A</v>
      </c>
      <c r="K187" s="5" t="b">
        <f t="shared" si="14"/>
        <v>0</v>
      </c>
      <c r="L187" s="5" t="e">
        <f t="shared" si="12"/>
        <v>#N/A</v>
      </c>
      <c r="M187" s="24">
        <f t="shared" si="15"/>
        <v>0</v>
      </c>
      <c r="N187" s="23" t="e">
        <f>IF(L187=TRUE,VLOOKUP(C187,Achtergrondgegevens!A:D,4,FALSE),0)*M187</f>
        <v>#N/A</v>
      </c>
      <c r="O187" s="23" t="e">
        <f t="shared" si="16"/>
        <v>#N/A</v>
      </c>
      <c r="P187" t="e">
        <f t="shared" si="17"/>
        <v>#N/A</v>
      </c>
    </row>
    <row r="188" spans="1:16" x14ac:dyDescent="0.2">
      <c r="A188" s="7"/>
      <c r="B188" s="7"/>
      <c r="C188" s="6"/>
      <c r="D188" s="6"/>
      <c r="E188" s="22"/>
      <c r="F188" s="25"/>
      <c r="G188" s="5">
        <f>(E188*Achtergrondgegevens!$B$20)+Invoer!E188</f>
        <v>0</v>
      </c>
      <c r="H188" s="5" t="e">
        <f>VLOOKUP(C188,Achtergrondgegevens!A:B,2,)*F188/36</f>
        <v>#N/A</v>
      </c>
      <c r="I188" s="27" t="e">
        <f>VLOOKUP(C188,Achtergrondgegevens!A:C,3,)*F188/36</f>
        <v>#N/A</v>
      </c>
      <c r="J188" s="5" t="e">
        <f t="shared" si="13"/>
        <v>#N/A</v>
      </c>
      <c r="K188" s="5" t="b">
        <f t="shared" si="14"/>
        <v>0</v>
      </c>
      <c r="L188" s="5" t="e">
        <f t="shared" si="12"/>
        <v>#N/A</v>
      </c>
      <c r="M188" s="24">
        <f t="shared" si="15"/>
        <v>0</v>
      </c>
      <c r="N188" s="23" t="e">
        <f>IF(L188=TRUE,VLOOKUP(C188,Achtergrondgegevens!A:D,4,FALSE),0)*M188</f>
        <v>#N/A</v>
      </c>
      <c r="O188" s="23" t="e">
        <f t="shared" si="16"/>
        <v>#N/A</v>
      </c>
      <c r="P188" t="e">
        <f t="shared" si="17"/>
        <v>#N/A</v>
      </c>
    </row>
    <row r="189" spans="1:16" x14ac:dyDescent="0.2">
      <c r="A189" s="7"/>
      <c r="B189" s="7"/>
      <c r="C189" s="6"/>
      <c r="D189" s="6"/>
      <c r="E189" s="22"/>
      <c r="F189" s="25"/>
      <c r="G189" s="5">
        <f>(E189*Achtergrondgegevens!$B$20)+Invoer!E189</f>
        <v>0</v>
      </c>
      <c r="H189" s="5" t="e">
        <f>VLOOKUP(C189,Achtergrondgegevens!A:B,2,)*F189/36</f>
        <v>#N/A</v>
      </c>
      <c r="I189" s="27" t="e">
        <f>VLOOKUP(C189,Achtergrondgegevens!A:C,3,)*F189/36</f>
        <v>#N/A</v>
      </c>
      <c r="J189" s="5" t="e">
        <f t="shared" si="13"/>
        <v>#N/A</v>
      </c>
      <c r="K189" s="5" t="b">
        <f t="shared" si="14"/>
        <v>0</v>
      </c>
      <c r="L189" s="5" t="e">
        <f t="shared" si="12"/>
        <v>#N/A</v>
      </c>
      <c r="M189" s="24">
        <f t="shared" si="15"/>
        <v>0</v>
      </c>
      <c r="N189" s="23" t="e">
        <f>IF(L189=TRUE,VLOOKUP(C189,Achtergrondgegevens!A:D,4,FALSE),0)*M189</f>
        <v>#N/A</v>
      </c>
      <c r="O189" s="23" t="e">
        <f t="shared" si="16"/>
        <v>#N/A</v>
      </c>
      <c r="P189" t="e">
        <f t="shared" si="17"/>
        <v>#N/A</v>
      </c>
    </row>
    <row r="190" spans="1:16" x14ac:dyDescent="0.2">
      <c r="A190" s="7"/>
      <c r="B190" s="7"/>
      <c r="C190" s="6"/>
      <c r="D190" s="6"/>
      <c r="E190" s="22"/>
      <c r="F190" s="25"/>
      <c r="G190" s="5">
        <f>(E190*Achtergrondgegevens!$B$20)+Invoer!E190</f>
        <v>0</v>
      </c>
      <c r="H190" s="5" t="e">
        <f>VLOOKUP(C190,Achtergrondgegevens!A:B,2,)*F190/36</f>
        <v>#N/A</v>
      </c>
      <c r="I190" s="27" t="e">
        <f>VLOOKUP(C190,Achtergrondgegevens!A:C,3,)*F190/36</f>
        <v>#N/A</v>
      </c>
      <c r="J190" s="5" t="e">
        <f t="shared" si="13"/>
        <v>#N/A</v>
      </c>
      <c r="K190" s="5" t="b">
        <f t="shared" si="14"/>
        <v>0</v>
      </c>
      <c r="L190" s="5" t="e">
        <f t="shared" si="12"/>
        <v>#N/A</v>
      </c>
      <c r="M190" s="24">
        <f t="shared" si="15"/>
        <v>0</v>
      </c>
      <c r="N190" s="23" t="e">
        <f>IF(L190=TRUE,VLOOKUP(C190,Achtergrondgegevens!A:D,4,FALSE),0)*M190</f>
        <v>#N/A</v>
      </c>
      <c r="O190" s="23" t="e">
        <f t="shared" si="16"/>
        <v>#N/A</v>
      </c>
      <c r="P190" t="e">
        <f t="shared" si="17"/>
        <v>#N/A</v>
      </c>
    </row>
    <row r="191" spans="1:16" x14ac:dyDescent="0.2">
      <c r="A191" s="7"/>
      <c r="B191" s="7"/>
      <c r="C191" s="6"/>
      <c r="D191" s="6"/>
      <c r="E191" s="22"/>
      <c r="F191" s="25"/>
      <c r="G191" s="5">
        <f>(E191*Achtergrondgegevens!$B$20)+Invoer!E191</f>
        <v>0</v>
      </c>
      <c r="H191" s="5" t="e">
        <f>VLOOKUP(C191,Achtergrondgegevens!A:B,2,)*F191/36</f>
        <v>#N/A</v>
      </c>
      <c r="I191" s="27" t="e">
        <f>VLOOKUP(C191,Achtergrondgegevens!A:C,3,)*F191/36</f>
        <v>#N/A</v>
      </c>
      <c r="J191" s="5" t="e">
        <f t="shared" si="13"/>
        <v>#N/A</v>
      </c>
      <c r="K191" s="5" t="b">
        <f t="shared" si="14"/>
        <v>0</v>
      </c>
      <c r="L191" s="5" t="e">
        <f t="shared" si="12"/>
        <v>#N/A</v>
      </c>
      <c r="M191" s="24">
        <f t="shared" si="15"/>
        <v>0</v>
      </c>
      <c r="N191" s="23" t="e">
        <f>IF(L191=TRUE,VLOOKUP(C191,Achtergrondgegevens!A:D,4,FALSE),0)*M191</f>
        <v>#N/A</v>
      </c>
      <c r="O191" s="23" t="e">
        <f t="shared" si="16"/>
        <v>#N/A</v>
      </c>
      <c r="P191" t="e">
        <f t="shared" si="17"/>
        <v>#N/A</v>
      </c>
    </row>
    <row r="192" spans="1:16" x14ac:dyDescent="0.2">
      <c r="A192" s="7"/>
      <c r="B192" s="7"/>
      <c r="C192" s="6"/>
      <c r="D192" s="6"/>
      <c r="E192" s="22"/>
      <c r="F192" s="25"/>
      <c r="G192" s="5">
        <f>(E192*Achtergrondgegevens!$B$20)+Invoer!E192</f>
        <v>0</v>
      </c>
      <c r="H192" s="5" t="e">
        <f>VLOOKUP(C192,Achtergrondgegevens!A:B,2,)*F192/36</f>
        <v>#N/A</v>
      </c>
      <c r="I192" s="27" t="e">
        <f>VLOOKUP(C192,Achtergrondgegevens!A:C,3,)*F192/36</f>
        <v>#N/A</v>
      </c>
      <c r="J192" s="5" t="e">
        <f t="shared" si="13"/>
        <v>#N/A</v>
      </c>
      <c r="K192" s="5" t="b">
        <f t="shared" si="14"/>
        <v>0</v>
      </c>
      <c r="L192" s="5" t="e">
        <f t="shared" si="12"/>
        <v>#N/A</v>
      </c>
      <c r="M192" s="24">
        <f t="shared" si="15"/>
        <v>0</v>
      </c>
      <c r="N192" s="23" t="e">
        <f>IF(L192=TRUE,VLOOKUP(C192,Achtergrondgegevens!A:D,4,FALSE),0)*M192</f>
        <v>#N/A</v>
      </c>
      <c r="O192" s="23" t="e">
        <f t="shared" si="16"/>
        <v>#N/A</v>
      </c>
      <c r="P192" t="e">
        <f t="shared" si="17"/>
        <v>#N/A</v>
      </c>
    </row>
    <row r="193" spans="1:16" x14ac:dyDescent="0.2">
      <c r="A193" s="7"/>
      <c r="B193" s="7"/>
      <c r="C193" s="6"/>
      <c r="D193" s="6"/>
      <c r="E193" s="22"/>
      <c r="F193" s="25"/>
      <c r="G193" s="5">
        <f>(E193*Achtergrondgegevens!$B$20)+Invoer!E193</f>
        <v>0</v>
      </c>
      <c r="H193" s="5" t="e">
        <f>VLOOKUP(C193,Achtergrondgegevens!A:B,2,)*F193/36</f>
        <v>#N/A</v>
      </c>
      <c r="I193" s="27" t="e">
        <f>VLOOKUP(C193,Achtergrondgegevens!A:C,3,)*F193/36</f>
        <v>#N/A</v>
      </c>
      <c r="J193" s="5" t="e">
        <f t="shared" si="13"/>
        <v>#N/A</v>
      </c>
      <c r="K193" s="5" t="b">
        <f t="shared" si="14"/>
        <v>0</v>
      </c>
      <c r="L193" s="5" t="e">
        <f t="shared" si="12"/>
        <v>#N/A</v>
      </c>
      <c r="M193" s="24">
        <f t="shared" si="15"/>
        <v>0</v>
      </c>
      <c r="N193" s="23" t="e">
        <f>IF(L193=TRUE,VLOOKUP(C193,Achtergrondgegevens!A:D,4,FALSE),0)*M193</f>
        <v>#N/A</v>
      </c>
      <c r="O193" s="23" t="e">
        <f t="shared" si="16"/>
        <v>#N/A</v>
      </c>
      <c r="P193" t="e">
        <f t="shared" si="17"/>
        <v>#N/A</v>
      </c>
    </row>
    <row r="194" spans="1:16" x14ac:dyDescent="0.2">
      <c r="A194" s="7"/>
      <c r="B194" s="7"/>
      <c r="C194" s="6"/>
      <c r="D194" s="6"/>
      <c r="E194" s="22"/>
      <c r="F194" s="25"/>
      <c r="G194" s="5">
        <f>(E194*Achtergrondgegevens!$B$20)+Invoer!E194</f>
        <v>0</v>
      </c>
      <c r="H194" s="5" t="e">
        <f>VLOOKUP(C194,Achtergrondgegevens!A:B,2,)*F194/36</f>
        <v>#N/A</v>
      </c>
      <c r="I194" s="27" t="e">
        <f>VLOOKUP(C194,Achtergrondgegevens!A:C,3,)*F194/36</f>
        <v>#N/A</v>
      </c>
      <c r="J194" s="5" t="e">
        <f t="shared" si="13"/>
        <v>#N/A</v>
      </c>
      <c r="K194" s="5" t="b">
        <f t="shared" si="14"/>
        <v>0</v>
      </c>
      <c r="L194" s="5" t="e">
        <f t="shared" ref="L194:L257" si="18">AND(J194=TRUE,K194=TRUE)</f>
        <v>#N/A</v>
      </c>
      <c r="M194" s="24">
        <f t="shared" si="15"/>
        <v>0</v>
      </c>
      <c r="N194" s="23" t="e">
        <f>IF(L194=TRUE,VLOOKUP(C194,Achtergrondgegevens!A:D,4,FALSE),0)*M194</f>
        <v>#N/A</v>
      </c>
      <c r="O194" s="23" t="e">
        <f t="shared" si="16"/>
        <v>#N/A</v>
      </c>
      <c r="P194" t="e">
        <f t="shared" si="17"/>
        <v>#N/A</v>
      </c>
    </row>
    <row r="195" spans="1:16" x14ac:dyDescent="0.2">
      <c r="A195" s="7"/>
      <c r="B195" s="7"/>
      <c r="C195" s="6"/>
      <c r="D195" s="6"/>
      <c r="E195" s="22"/>
      <c r="F195" s="25"/>
      <c r="G195" s="5">
        <f>(E195*Achtergrondgegevens!$B$20)+Invoer!E195</f>
        <v>0</v>
      </c>
      <c r="H195" s="5" t="e">
        <f>VLOOKUP(C195,Achtergrondgegevens!A:B,2,)*F195/36</f>
        <v>#N/A</v>
      </c>
      <c r="I195" s="27" t="e">
        <f>VLOOKUP(C195,Achtergrondgegevens!A:C,3,)*F195/36</f>
        <v>#N/A</v>
      </c>
      <c r="J195" s="5" t="e">
        <f t="shared" ref="J195:J258" si="19">G195&gt;I195</f>
        <v>#N/A</v>
      </c>
      <c r="K195" s="5" t="b">
        <f t="shared" ref="K195:K258" si="20">D195="nee"</f>
        <v>0</v>
      </c>
      <c r="L195" s="5" t="e">
        <f t="shared" si="18"/>
        <v>#N/A</v>
      </c>
      <c r="M195" s="24">
        <f t="shared" ref="M195:M258" si="21">F195/36</f>
        <v>0</v>
      </c>
      <c r="N195" s="23" t="e">
        <f>IF(L195=TRUE,VLOOKUP(C195,Achtergrondgegevens!A:D,4,FALSE),0)*M195</f>
        <v>#N/A</v>
      </c>
      <c r="O195" s="23" t="e">
        <f t="shared" ref="O195:O258" si="22">G195-N195</f>
        <v>#N/A</v>
      </c>
      <c r="P195" t="e">
        <f t="shared" ref="P195:P258" si="23">IF(N195&gt;1,"Ja","Nee")</f>
        <v>#N/A</v>
      </c>
    </row>
    <row r="196" spans="1:16" x14ac:dyDescent="0.2">
      <c r="A196" s="7"/>
      <c r="B196" s="7"/>
      <c r="C196" s="6"/>
      <c r="D196" s="6"/>
      <c r="E196" s="22"/>
      <c r="F196" s="25"/>
      <c r="G196" s="5">
        <f>(E196*Achtergrondgegevens!$B$20)+Invoer!E196</f>
        <v>0</v>
      </c>
      <c r="H196" s="5" t="e">
        <f>VLOOKUP(C196,Achtergrondgegevens!A:B,2,)*F196/36</f>
        <v>#N/A</v>
      </c>
      <c r="I196" s="27" t="e">
        <f>VLOOKUP(C196,Achtergrondgegevens!A:C,3,)*F196/36</f>
        <v>#N/A</v>
      </c>
      <c r="J196" s="5" t="e">
        <f t="shared" si="19"/>
        <v>#N/A</v>
      </c>
      <c r="K196" s="5" t="b">
        <f t="shared" si="20"/>
        <v>0</v>
      </c>
      <c r="L196" s="5" t="e">
        <f t="shared" si="18"/>
        <v>#N/A</v>
      </c>
      <c r="M196" s="24">
        <f t="shared" si="21"/>
        <v>0</v>
      </c>
      <c r="N196" s="23" t="e">
        <f>IF(L196=TRUE,VLOOKUP(C196,Achtergrondgegevens!A:D,4,FALSE),0)*M196</f>
        <v>#N/A</v>
      </c>
      <c r="O196" s="23" t="e">
        <f t="shared" si="22"/>
        <v>#N/A</v>
      </c>
      <c r="P196" t="e">
        <f t="shared" si="23"/>
        <v>#N/A</v>
      </c>
    </row>
    <row r="197" spans="1:16" x14ac:dyDescent="0.2">
      <c r="A197" s="7"/>
      <c r="B197" s="7"/>
      <c r="C197" s="6"/>
      <c r="D197" s="6"/>
      <c r="E197" s="22"/>
      <c r="F197" s="25"/>
      <c r="G197" s="5">
        <f>(E197*Achtergrondgegevens!$B$20)+Invoer!E197</f>
        <v>0</v>
      </c>
      <c r="H197" s="5" t="e">
        <f>VLOOKUP(C197,Achtergrondgegevens!A:B,2,)*F197/36</f>
        <v>#N/A</v>
      </c>
      <c r="I197" s="27" t="e">
        <f>VLOOKUP(C197,Achtergrondgegevens!A:C,3,)*F197/36</f>
        <v>#N/A</v>
      </c>
      <c r="J197" s="5" t="e">
        <f t="shared" si="19"/>
        <v>#N/A</v>
      </c>
      <c r="K197" s="5" t="b">
        <f t="shared" si="20"/>
        <v>0</v>
      </c>
      <c r="L197" s="5" t="e">
        <f t="shared" si="18"/>
        <v>#N/A</v>
      </c>
      <c r="M197" s="24">
        <f t="shared" si="21"/>
        <v>0</v>
      </c>
      <c r="N197" s="23" t="e">
        <f>IF(L197=TRUE,VLOOKUP(C197,Achtergrondgegevens!A:D,4,FALSE),0)*M197</f>
        <v>#N/A</v>
      </c>
      <c r="O197" s="23" t="e">
        <f t="shared" si="22"/>
        <v>#N/A</v>
      </c>
      <c r="P197" t="e">
        <f t="shared" si="23"/>
        <v>#N/A</v>
      </c>
    </row>
    <row r="198" spans="1:16" x14ac:dyDescent="0.2">
      <c r="A198" s="7"/>
      <c r="B198" s="7"/>
      <c r="C198" s="6"/>
      <c r="D198" s="6"/>
      <c r="E198" s="22"/>
      <c r="F198" s="25"/>
      <c r="G198" s="5">
        <f>(E198*Achtergrondgegevens!$B$20)+Invoer!E198</f>
        <v>0</v>
      </c>
      <c r="H198" s="5" t="e">
        <f>VLOOKUP(C198,Achtergrondgegevens!A:B,2,)*F198/36</f>
        <v>#N/A</v>
      </c>
      <c r="I198" s="27" t="e">
        <f>VLOOKUP(C198,Achtergrondgegevens!A:C,3,)*F198/36</f>
        <v>#N/A</v>
      </c>
      <c r="J198" s="5" t="e">
        <f t="shared" si="19"/>
        <v>#N/A</v>
      </c>
      <c r="K198" s="5" t="b">
        <f t="shared" si="20"/>
        <v>0</v>
      </c>
      <c r="L198" s="5" t="e">
        <f t="shared" si="18"/>
        <v>#N/A</v>
      </c>
      <c r="M198" s="24">
        <f t="shared" si="21"/>
        <v>0</v>
      </c>
      <c r="N198" s="23" t="e">
        <f>IF(L198=TRUE,VLOOKUP(C198,Achtergrondgegevens!A:D,4,FALSE),0)*M198</f>
        <v>#N/A</v>
      </c>
      <c r="O198" s="23" t="e">
        <f t="shared" si="22"/>
        <v>#N/A</v>
      </c>
      <c r="P198" t="e">
        <f t="shared" si="23"/>
        <v>#N/A</v>
      </c>
    </row>
    <row r="199" spans="1:16" x14ac:dyDescent="0.2">
      <c r="A199" s="7"/>
      <c r="B199" s="7"/>
      <c r="C199" s="6"/>
      <c r="D199" s="6"/>
      <c r="E199" s="22"/>
      <c r="F199" s="25"/>
      <c r="G199" s="5">
        <f>(E199*Achtergrondgegevens!$B$20)+Invoer!E199</f>
        <v>0</v>
      </c>
      <c r="H199" s="5" t="e">
        <f>VLOOKUP(C199,Achtergrondgegevens!A:B,2,)*F199/36</f>
        <v>#N/A</v>
      </c>
      <c r="I199" s="27" t="e">
        <f>VLOOKUP(C199,Achtergrondgegevens!A:C,3,)*F199/36</f>
        <v>#N/A</v>
      </c>
      <c r="J199" s="5" t="e">
        <f t="shared" si="19"/>
        <v>#N/A</v>
      </c>
      <c r="K199" s="5" t="b">
        <f t="shared" si="20"/>
        <v>0</v>
      </c>
      <c r="L199" s="5" t="e">
        <f t="shared" si="18"/>
        <v>#N/A</v>
      </c>
      <c r="M199" s="24">
        <f t="shared" si="21"/>
        <v>0</v>
      </c>
      <c r="N199" s="23" t="e">
        <f>IF(L199=TRUE,VLOOKUP(C199,Achtergrondgegevens!A:D,4,FALSE),0)*M199</f>
        <v>#N/A</v>
      </c>
      <c r="O199" s="23" t="e">
        <f t="shared" si="22"/>
        <v>#N/A</v>
      </c>
      <c r="P199" t="e">
        <f t="shared" si="23"/>
        <v>#N/A</v>
      </c>
    </row>
    <row r="200" spans="1:16" x14ac:dyDescent="0.2">
      <c r="A200" s="7"/>
      <c r="B200" s="7"/>
      <c r="C200" s="6"/>
      <c r="D200" s="6"/>
      <c r="E200" s="22"/>
      <c r="F200" s="25"/>
      <c r="G200" s="5">
        <f>(E200*Achtergrondgegevens!$B$20)+Invoer!E200</f>
        <v>0</v>
      </c>
      <c r="H200" s="5" t="e">
        <f>VLOOKUP(C200,Achtergrondgegevens!A:B,2,)*F200/36</f>
        <v>#N/A</v>
      </c>
      <c r="I200" s="27" t="e">
        <f>VLOOKUP(C200,Achtergrondgegevens!A:C,3,)*F200/36</f>
        <v>#N/A</v>
      </c>
      <c r="J200" s="5" t="e">
        <f t="shared" si="19"/>
        <v>#N/A</v>
      </c>
      <c r="K200" s="5" t="b">
        <f t="shared" si="20"/>
        <v>0</v>
      </c>
      <c r="L200" s="5" t="e">
        <f t="shared" si="18"/>
        <v>#N/A</v>
      </c>
      <c r="M200" s="24">
        <f t="shared" si="21"/>
        <v>0</v>
      </c>
      <c r="N200" s="23" t="e">
        <f>IF(L200=TRUE,VLOOKUP(C200,Achtergrondgegevens!A:D,4,FALSE),0)*M200</f>
        <v>#N/A</v>
      </c>
      <c r="O200" s="23" t="e">
        <f t="shared" si="22"/>
        <v>#N/A</v>
      </c>
      <c r="P200" t="e">
        <f t="shared" si="23"/>
        <v>#N/A</v>
      </c>
    </row>
    <row r="201" spans="1:16" x14ac:dyDescent="0.2">
      <c r="A201" s="7"/>
      <c r="B201" s="7"/>
      <c r="C201" s="6"/>
      <c r="D201" s="6"/>
      <c r="E201" s="22"/>
      <c r="F201" s="25"/>
      <c r="G201" s="5">
        <f>(E201*Achtergrondgegevens!$B$20)+Invoer!E201</f>
        <v>0</v>
      </c>
      <c r="H201" s="5" t="e">
        <f>VLOOKUP(C201,Achtergrondgegevens!A:B,2,)*F201/36</f>
        <v>#N/A</v>
      </c>
      <c r="I201" s="27" t="e">
        <f>VLOOKUP(C201,Achtergrondgegevens!A:C,3,)*F201/36</f>
        <v>#N/A</v>
      </c>
      <c r="J201" s="5" t="e">
        <f t="shared" si="19"/>
        <v>#N/A</v>
      </c>
      <c r="K201" s="5" t="b">
        <f t="shared" si="20"/>
        <v>0</v>
      </c>
      <c r="L201" s="5" t="e">
        <f t="shared" si="18"/>
        <v>#N/A</v>
      </c>
      <c r="M201" s="24">
        <f t="shared" si="21"/>
        <v>0</v>
      </c>
      <c r="N201" s="23" t="e">
        <f>IF(L201=TRUE,VLOOKUP(C201,Achtergrondgegevens!A:D,4,FALSE),0)*M201</f>
        <v>#N/A</v>
      </c>
      <c r="O201" s="23" t="e">
        <f t="shared" si="22"/>
        <v>#N/A</v>
      </c>
      <c r="P201" t="e">
        <f t="shared" si="23"/>
        <v>#N/A</v>
      </c>
    </row>
    <row r="202" spans="1:16" x14ac:dyDescent="0.2">
      <c r="A202" s="7"/>
      <c r="B202" s="7"/>
      <c r="C202" s="6"/>
      <c r="D202" s="6"/>
      <c r="E202" s="22"/>
      <c r="F202" s="25"/>
      <c r="G202" s="5">
        <f>(E202*Achtergrondgegevens!$B$20)+Invoer!E202</f>
        <v>0</v>
      </c>
      <c r="H202" s="5" t="e">
        <f>VLOOKUP(C202,Achtergrondgegevens!A:B,2,)*F202/36</f>
        <v>#N/A</v>
      </c>
      <c r="I202" s="27" t="e">
        <f>VLOOKUP(C202,Achtergrondgegevens!A:C,3,)*F202/36</f>
        <v>#N/A</v>
      </c>
      <c r="J202" s="5" t="e">
        <f t="shared" si="19"/>
        <v>#N/A</v>
      </c>
      <c r="K202" s="5" t="b">
        <f t="shared" si="20"/>
        <v>0</v>
      </c>
      <c r="L202" s="5" t="e">
        <f t="shared" si="18"/>
        <v>#N/A</v>
      </c>
      <c r="M202" s="24">
        <f t="shared" si="21"/>
        <v>0</v>
      </c>
      <c r="N202" s="23" t="e">
        <f>IF(L202=TRUE,VLOOKUP(C202,Achtergrondgegevens!A:D,4,FALSE),0)*M202</f>
        <v>#N/A</v>
      </c>
      <c r="O202" s="23" t="e">
        <f t="shared" si="22"/>
        <v>#N/A</v>
      </c>
      <c r="P202" t="e">
        <f t="shared" si="23"/>
        <v>#N/A</v>
      </c>
    </row>
    <row r="203" spans="1:16" x14ac:dyDescent="0.2">
      <c r="A203" s="7"/>
      <c r="B203" s="7"/>
      <c r="C203" s="6"/>
      <c r="D203" s="6"/>
      <c r="E203" s="22"/>
      <c r="F203" s="25"/>
      <c r="G203" s="5">
        <f>(E203*Achtergrondgegevens!$B$20)+Invoer!E203</f>
        <v>0</v>
      </c>
      <c r="H203" s="5" t="e">
        <f>VLOOKUP(C203,Achtergrondgegevens!A:B,2,)*F203/36</f>
        <v>#N/A</v>
      </c>
      <c r="I203" s="27" t="e">
        <f>VLOOKUP(C203,Achtergrondgegevens!A:C,3,)*F203/36</f>
        <v>#N/A</v>
      </c>
      <c r="J203" s="5" t="e">
        <f t="shared" si="19"/>
        <v>#N/A</v>
      </c>
      <c r="K203" s="5" t="b">
        <f t="shared" si="20"/>
        <v>0</v>
      </c>
      <c r="L203" s="5" t="e">
        <f t="shared" si="18"/>
        <v>#N/A</v>
      </c>
      <c r="M203" s="24">
        <f t="shared" si="21"/>
        <v>0</v>
      </c>
      <c r="N203" s="23" t="e">
        <f>IF(L203=TRUE,VLOOKUP(C203,Achtergrondgegevens!A:D,4,FALSE),0)*M203</f>
        <v>#N/A</v>
      </c>
      <c r="O203" s="23" t="e">
        <f t="shared" si="22"/>
        <v>#N/A</v>
      </c>
      <c r="P203" t="e">
        <f t="shared" si="23"/>
        <v>#N/A</v>
      </c>
    </row>
    <row r="204" spans="1:16" x14ac:dyDescent="0.2">
      <c r="A204" s="7"/>
      <c r="B204" s="7"/>
      <c r="C204" s="6"/>
      <c r="D204" s="6"/>
      <c r="E204" s="22"/>
      <c r="F204" s="25"/>
      <c r="G204" s="5">
        <f>(E204*Achtergrondgegevens!$B$20)+Invoer!E204</f>
        <v>0</v>
      </c>
      <c r="H204" s="5" t="e">
        <f>VLOOKUP(C204,Achtergrondgegevens!A:B,2,)*F204/36</f>
        <v>#N/A</v>
      </c>
      <c r="I204" s="27" t="e">
        <f>VLOOKUP(C204,Achtergrondgegevens!A:C,3,)*F204/36</f>
        <v>#N/A</v>
      </c>
      <c r="J204" s="5" t="e">
        <f t="shared" si="19"/>
        <v>#N/A</v>
      </c>
      <c r="K204" s="5" t="b">
        <f t="shared" si="20"/>
        <v>0</v>
      </c>
      <c r="L204" s="5" t="e">
        <f t="shared" si="18"/>
        <v>#N/A</v>
      </c>
      <c r="M204" s="24">
        <f t="shared" si="21"/>
        <v>0</v>
      </c>
      <c r="N204" s="23" t="e">
        <f>IF(L204=TRUE,VLOOKUP(C204,Achtergrondgegevens!A:D,4,FALSE),0)*M204</f>
        <v>#N/A</v>
      </c>
      <c r="O204" s="23" t="e">
        <f t="shared" si="22"/>
        <v>#N/A</v>
      </c>
      <c r="P204" t="e">
        <f t="shared" si="23"/>
        <v>#N/A</v>
      </c>
    </row>
    <row r="205" spans="1:16" x14ac:dyDescent="0.2">
      <c r="A205" s="7"/>
      <c r="B205" s="7"/>
      <c r="C205" s="6"/>
      <c r="D205" s="6"/>
      <c r="E205" s="22"/>
      <c r="F205" s="25"/>
      <c r="G205" s="5">
        <f>(E205*Achtergrondgegevens!$B$20)+Invoer!E205</f>
        <v>0</v>
      </c>
      <c r="H205" s="5" t="e">
        <f>VLOOKUP(C205,Achtergrondgegevens!A:B,2,)*F205/36</f>
        <v>#N/A</v>
      </c>
      <c r="I205" s="27" t="e">
        <f>VLOOKUP(C205,Achtergrondgegevens!A:C,3,)*F205/36</f>
        <v>#N/A</v>
      </c>
      <c r="J205" s="5" t="e">
        <f t="shared" si="19"/>
        <v>#N/A</v>
      </c>
      <c r="K205" s="5" t="b">
        <f t="shared" si="20"/>
        <v>0</v>
      </c>
      <c r="L205" s="5" t="e">
        <f t="shared" si="18"/>
        <v>#N/A</v>
      </c>
      <c r="M205" s="24">
        <f t="shared" si="21"/>
        <v>0</v>
      </c>
      <c r="N205" s="23" t="e">
        <f>IF(L205=TRUE,VLOOKUP(C205,Achtergrondgegevens!A:D,4,FALSE),0)*M205</f>
        <v>#N/A</v>
      </c>
      <c r="O205" s="23" t="e">
        <f t="shared" si="22"/>
        <v>#N/A</v>
      </c>
      <c r="P205" t="e">
        <f t="shared" si="23"/>
        <v>#N/A</v>
      </c>
    </row>
    <row r="206" spans="1:16" x14ac:dyDescent="0.2">
      <c r="A206" s="7"/>
      <c r="B206" s="7"/>
      <c r="C206" s="6"/>
      <c r="D206" s="6"/>
      <c r="E206" s="22"/>
      <c r="F206" s="25"/>
      <c r="G206" s="5">
        <f>(E206*Achtergrondgegevens!$B$20)+Invoer!E206</f>
        <v>0</v>
      </c>
      <c r="H206" s="5" t="e">
        <f>VLOOKUP(C206,Achtergrondgegevens!A:B,2,)*F206/36</f>
        <v>#N/A</v>
      </c>
      <c r="I206" s="27" t="e">
        <f>VLOOKUP(C206,Achtergrondgegevens!A:C,3,)*F206/36</f>
        <v>#N/A</v>
      </c>
      <c r="J206" s="5" t="e">
        <f t="shared" si="19"/>
        <v>#N/A</v>
      </c>
      <c r="K206" s="5" t="b">
        <f t="shared" si="20"/>
        <v>0</v>
      </c>
      <c r="L206" s="5" t="e">
        <f t="shared" si="18"/>
        <v>#N/A</v>
      </c>
      <c r="M206" s="24">
        <f t="shared" si="21"/>
        <v>0</v>
      </c>
      <c r="N206" s="23" t="e">
        <f>IF(L206=TRUE,VLOOKUP(C206,Achtergrondgegevens!A:D,4,FALSE),0)*M206</f>
        <v>#N/A</v>
      </c>
      <c r="O206" s="23" t="e">
        <f t="shared" si="22"/>
        <v>#N/A</v>
      </c>
      <c r="P206" t="e">
        <f t="shared" si="23"/>
        <v>#N/A</v>
      </c>
    </row>
    <row r="207" spans="1:16" x14ac:dyDescent="0.2">
      <c r="A207" s="7"/>
      <c r="B207" s="7"/>
      <c r="C207" s="6"/>
      <c r="D207" s="6"/>
      <c r="E207" s="22"/>
      <c r="F207" s="25"/>
      <c r="G207" s="5">
        <f>(E207*Achtergrondgegevens!$B$20)+Invoer!E207</f>
        <v>0</v>
      </c>
      <c r="H207" s="5" t="e">
        <f>VLOOKUP(C207,Achtergrondgegevens!A:B,2,)*F207/36</f>
        <v>#N/A</v>
      </c>
      <c r="I207" s="27" t="e">
        <f>VLOOKUP(C207,Achtergrondgegevens!A:C,3,)*F207/36</f>
        <v>#N/A</v>
      </c>
      <c r="J207" s="5" t="e">
        <f t="shared" si="19"/>
        <v>#N/A</v>
      </c>
      <c r="K207" s="5" t="b">
        <f t="shared" si="20"/>
        <v>0</v>
      </c>
      <c r="L207" s="5" t="e">
        <f t="shared" si="18"/>
        <v>#N/A</v>
      </c>
      <c r="M207" s="24">
        <f t="shared" si="21"/>
        <v>0</v>
      </c>
      <c r="N207" s="23" t="e">
        <f>IF(L207=TRUE,VLOOKUP(C207,Achtergrondgegevens!A:D,4,FALSE),0)*M207</f>
        <v>#N/A</v>
      </c>
      <c r="O207" s="23" t="e">
        <f t="shared" si="22"/>
        <v>#N/A</v>
      </c>
      <c r="P207" t="e">
        <f t="shared" si="23"/>
        <v>#N/A</v>
      </c>
    </row>
    <row r="208" spans="1:16" x14ac:dyDescent="0.2">
      <c r="A208" s="7"/>
      <c r="B208" s="7"/>
      <c r="C208" s="6"/>
      <c r="D208" s="6"/>
      <c r="E208" s="22"/>
      <c r="F208" s="25"/>
      <c r="G208" s="5">
        <f>(E208*Achtergrondgegevens!$B$20)+Invoer!E208</f>
        <v>0</v>
      </c>
      <c r="H208" s="5" t="e">
        <f>VLOOKUP(C208,Achtergrondgegevens!A:B,2,)*F208/36</f>
        <v>#N/A</v>
      </c>
      <c r="I208" s="27" t="e">
        <f>VLOOKUP(C208,Achtergrondgegevens!A:C,3,)*F208/36</f>
        <v>#N/A</v>
      </c>
      <c r="J208" s="5" t="e">
        <f t="shared" si="19"/>
        <v>#N/A</v>
      </c>
      <c r="K208" s="5" t="b">
        <f t="shared" si="20"/>
        <v>0</v>
      </c>
      <c r="L208" s="5" t="e">
        <f t="shared" si="18"/>
        <v>#N/A</v>
      </c>
      <c r="M208" s="24">
        <f t="shared" si="21"/>
        <v>0</v>
      </c>
      <c r="N208" s="23" t="e">
        <f>IF(L208=TRUE,VLOOKUP(C208,Achtergrondgegevens!A:D,4,FALSE),0)*M208</f>
        <v>#N/A</v>
      </c>
      <c r="O208" s="23" t="e">
        <f t="shared" si="22"/>
        <v>#N/A</v>
      </c>
      <c r="P208" t="e">
        <f t="shared" si="23"/>
        <v>#N/A</v>
      </c>
    </row>
    <row r="209" spans="1:16" x14ac:dyDescent="0.2">
      <c r="A209" s="7"/>
      <c r="B209" s="7"/>
      <c r="C209" s="6"/>
      <c r="D209" s="6"/>
      <c r="E209" s="22"/>
      <c r="F209" s="25"/>
      <c r="G209" s="5">
        <f>(E209*Achtergrondgegevens!$B$20)+Invoer!E209</f>
        <v>0</v>
      </c>
      <c r="H209" s="5" t="e">
        <f>VLOOKUP(C209,Achtergrondgegevens!A:B,2,)*F209/36</f>
        <v>#N/A</v>
      </c>
      <c r="I209" s="27" t="e">
        <f>VLOOKUP(C209,Achtergrondgegevens!A:C,3,)*F209/36</f>
        <v>#N/A</v>
      </c>
      <c r="J209" s="5" t="e">
        <f t="shared" si="19"/>
        <v>#N/A</v>
      </c>
      <c r="K209" s="5" t="b">
        <f t="shared" si="20"/>
        <v>0</v>
      </c>
      <c r="L209" s="5" t="e">
        <f t="shared" si="18"/>
        <v>#N/A</v>
      </c>
      <c r="M209" s="24">
        <f t="shared" si="21"/>
        <v>0</v>
      </c>
      <c r="N209" s="23" t="e">
        <f>IF(L209=TRUE,VLOOKUP(C209,Achtergrondgegevens!A:D,4,FALSE),0)*M209</f>
        <v>#N/A</v>
      </c>
      <c r="O209" s="23" t="e">
        <f t="shared" si="22"/>
        <v>#N/A</v>
      </c>
      <c r="P209" t="e">
        <f t="shared" si="23"/>
        <v>#N/A</v>
      </c>
    </row>
    <row r="210" spans="1:16" x14ac:dyDescent="0.2">
      <c r="A210" s="7"/>
      <c r="B210" s="7"/>
      <c r="C210" s="6"/>
      <c r="D210" s="6"/>
      <c r="E210" s="22"/>
      <c r="F210" s="25"/>
      <c r="G210" s="5">
        <f>(E210*Achtergrondgegevens!$B$20)+Invoer!E210</f>
        <v>0</v>
      </c>
      <c r="H210" s="5" t="e">
        <f>VLOOKUP(C210,Achtergrondgegevens!A:B,2,)*F210/36</f>
        <v>#N/A</v>
      </c>
      <c r="I210" s="27" t="e">
        <f>VLOOKUP(C210,Achtergrondgegevens!A:C,3,)*F210/36</f>
        <v>#N/A</v>
      </c>
      <c r="J210" s="5" t="e">
        <f t="shared" si="19"/>
        <v>#N/A</v>
      </c>
      <c r="K210" s="5" t="b">
        <f t="shared" si="20"/>
        <v>0</v>
      </c>
      <c r="L210" s="5" t="e">
        <f t="shared" si="18"/>
        <v>#N/A</v>
      </c>
      <c r="M210" s="24">
        <f t="shared" si="21"/>
        <v>0</v>
      </c>
      <c r="N210" s="23" t="e">
        <f>IF(L210=TRUE,VLOOKUP(C210,Achtergrondgegevens!A:D,4,FALSE),0)*M210</f>
        <v>#N/A</v>
      </c>
      <c r="O210" s="23" t="e">
        <f t="shared" si="22"/>
        <v>#N/A</v>
      </c>
      <c r="P210" t="e">
        <f t="shared" si="23"/>
        <v>#N/A</v>
      </c>
    </row>
    <row r="211" spans="1:16" x14ac:dyDescent="0.2">
      <c r="A211" s="7"/>
      <c r="B211" s="7"/>
      <c r="C211" s="6"/>
      <c r="D211" s="6"/>
      <c r="E211" s="22"/>
      <c r="F211" s="25"/>
      <c r="G211" s="5">
        <f>(E211*Achtergrondgegevens!$B$20)+Invoer!E211</f>
        <v>0</v>
      </c>
      <c r="H211" s="5" t="e">
        <f>VLOOKUP(C211,Achtergrondgegevens!A:B,2,)*F211/36</f>
        <v>#N/A</v>
      </c>
      <c r="I211" s="27" t="e">
        <f>VLOOKUP(C211,Achtergrondgegevens!A:C,3,)*F211/36</f>
        <v>#N/A</v>
      </c>
      <c r="J211" s="5" t="e">
        <f t="shared" si="19"/>
        <v>#N/A</v>
      </c>
      <c r="K211" s="5" t="b">
        <f t="shared" si="20"/>
        <v>0</v>
      </c>
      <c r="L211" s="5" t="e">
        <f t="shared" si="18"/>
        <v>#N/A</v>
      </c>
      <c r="M211" s="24">
        <f t="shared" si="21"/>
        <v>0</v>
      </c>
      <c r="N211" s="23" t="e">
        <f>IF(L211=TRUE,VLOOKUP(C211,Achtergrondgegevens!A:D,4,FALSE),0)*M211</f>
        <v>#N/A</v>
      </c>
      <c r="O211" s="23" t="e">
        <f t="shared" si="22"/>
        <v>#N/A</v>
      </c>
      <c r="P211" t="e">
        <f t="shared" si="23"/>
        <v>#N/A</v>
      </c>
    </row>
    <row r="212" spans="1:16" x14ac:dyDescent="0.2">
      <c r="A212" s="7"/>
      <c r="B212" s="7"/>
      <c r="C212" s="6"/>
      <c r="D212" s="6"/>
      <c r="E212" s="22"/>
      <c r="F212" s="25"/>
      <c r="G212" s="5">
        <f>(E212*Achtergrondgegevens!$B$20)+Invoer!E212</f>
        <v>0</v>
      </c>
      <c r="H212" s="5" t="e">
        <f>VLOOKUP(C212,Achtergrondgegevens!A:B,2,)*F212/36</f>
        <v>#N/A</v>
      </c>
      <c r="I212" s="27" t="e">
        <f>VLOOKUP(C212,Achtergrondgegevens!A:C,3,)*F212/36</f>
        <v>#N/A</v>
      </c>
      <c r="J212" s="5" t="e">
        <f t="shared" si="19"/>
        <v>#N/A</v>
      </c>
      <c r="K212" s="5" t="b">
        <f t="shared" si="20"/>
        <v>0</v>
      </c>
      <c r="L212" s="5" t="e">
        <f t="shared" si="18"/>
        <v>#N/A</v>
      </c>
      <c r="M212" s="24">
        <f t="shared" si="21"/>
        <v>0</v>
      </c>
      <c r="N212" s="23" t="e">
        <f>IF(L212=TRUE,VLOOKUP(C212,Achtergrondgegevens!A:D,4,FALSE),0)*M212</f>
        <v>#N/A</v>
      </c>
      <c r="O212" s="23" t="e">
        <f t="shared" si="22"/>
        <v>#N/A</v>
      </c>
      <c r="P212" t="e">
        <f t="shared" si="23"/>
        <v>#N/A</v>
      </c>
    </row>
    <row r="213" spans="1:16" x14ac:dyDescent="0.2">
      <c r="A213" s="7"/>
      <c r="B213" s="7"/>
      <c r="C213" s="6"/>
      <c r="D213" s="6"/>
      <c r="E213" s="22"/>
      <c r="F213" s="25"/>
      <c r="G213" s="5">
        <f>(E213*Achtergrondgegevens!$B$20)+Invoer!E213</f>
        <v>0</v>
      </c>
      <c r="H213" s="5" t="e">
        <f>VLOOKUP(C213,Achtergrondgegevens!A:B,2,)*F213/36</f>
        <v>#N/A</v>
      </c>
      <c r="I213" s="27" t="e">
        <f>VLOOKUP(C213,Achtergrondgegevens!A:C,3,)*F213/36</f>
        <v>#N/A</v>
      </c>
      <c r="J213" s="5" t="e">
        <f t="shared" si="19"/>
        <v>#N/A</v>
      </c>
      <c r="K213" s="5" t="b">
        <f t="shared" si="20"/>
        <v>0</v>
      </c>
      <c r="L213" s="5" t="e">
        <f t="shared" si="18"/>
        <v>#N/A</v>
      </c>
      <c r="M213" s="24">
        <f t="shared" si="21"/>
        <v>0</v>
      </c>
      <c r="N213" s="23" t="e">
        <f>IF(L213=TRUE,VLOOKUP(C213,Achtergrondgegevens!A:D,4,FALSE),0)*M213</f>
        <v>#N/A</v>
      </c>
      <c r="O213" s="23" t="e">
        <f t="shared" si="22"/>
        <v>#N/A</v>
      </c>
      <c r="P213" t="e">
        <f t="shared" si="23"/>
        <v>#N/A</v>
      </c>
    </row>
    <row r="214" spans="1:16" x14ac:dyDescent="0.2">
      <c r="A214" s="7"/>
      <c r="B214" s="7"/>
      <c r="C214" s="6"/>
      <c r="D214" s="6"/>
      <c r="E214" s="22"/>
      <c r="F214" s="25"/>
      <c r="G214" s="5">
        <f>(E214*Achtergrondgegevens!$B$20)+Invoer!E214</f>
        <v>0</v>
      </c>
      <c r="H214" s="5" t="e">
        <f>VLOOKUP(C214,Achtergrondgegevens!A:B,2,)*F214/36</f>
        <v>#N/A</v>
      </c>
      <c r="I214" s="27" t="e">
        <f>VLOOKUP(C214,Achtergrondgegevens!A:C,3,)*F214/36</f>
        <v>#N/A</v>
      </c>
      <c r="J214" s="5" t="e">
        <f t="shared" si="19"/>
        <v>#N/A</v>
      </c>
      <c r="K214" s="5" t="b">
        <f t="shared" si="20"/>
        <v>0</v>
      </c>
      <c r="L214" s="5" t="e">
        <f t="shared" si="18"/>
        <v>#N/A</v>
      </c>
      <c r="M214" s="24">
        <f t="shared" si="21"/>
        <v>0</v>
      </c>
      <c r="N214" s="23" t="e">
        <f>IF(L214=TRUE,VLOOKUP(C214,Achtergrondgegevens!A:D,4,FALSE),0)*M214</f>
        <v>#N/A</v>
      </c>
      <c r="O214" s="23" t="e">
        <f t="shared" si="22"/>
        <v>#N/A</v>
      </c>
      <c r="P214" t="e">
        <f t="shared" si="23"/>
        <v>#N/A</v>
      </c>
    </row>
    <row r="215" spans="1:16" x14ac:dyDescent="0.2">
      <c r="A215" s="7"/>
      <c r="B215" s="7"/>
      <c r="C215" s="6"/>
      <c r="D215" s="6"/>
      <c r="E215" s="22"/>
      <c r="F215" s="25"/>
      <c r="G215" s="5">
        <f>(E215*Achtergrondgegevens!$B$20)+Invoer!E215</f>
        <v>0</v>
      </c>
      <c r="H215" s="5" t="e">
        <f>VLOOKUP(C215,Achtergrondgegevens!A:B,2,)*F215/36</f>
        <v>#N/A</v>
      </c>
      <c r="I215" s="27" t="e">
        <f>VLOOKUP(C215,Achtergrondgegevens!A:C,3,)*F215/36</f>
        <v>#N/A</v>
      </c>
      <c r="J215" s="5" t="e">
        <f t="shared" si="19"/>
        <v>#N/A</v>
      </c>
      <c r="K215" s="5" t="b">
        <f t="shared" si="20"/>
        <v>0</v>
      </c>
      <c r="L215" s="5" t="e">
        <f t="shared" si="18"/>
        <v>#N/A</v>
      </c>
      <c r="M215" s="24">
        <f t="shared" si="21"/>
        <v>0</v>
      </c>
      <c r="N215" s="23" t="e">
        <f>IF(L215=TRUE,VLOOKUP(C215,Achtergrondgegevens!A:D,4,FALSE),0)*M215</f>
        <v>#N/A</v>
      </c>
      <c r="O215" s="23" t="e">
        <f t="shared" si="22"/>
        <v>#N/A</v>
      </c>
      <c r="P215" t="e">
        <f t="shared" si="23"/>
        <v>#N/A</v>
      </c>
    </row>
    <row r="216" spans="1:16" x14ac:dyDescent="0.2">
      <c r="A216" s="7"/>
      <c r="B216" s="7"/>
      <c r="C216" s="6"/>
      <c r="D216" s="6"/>
      <c r="E216" s="22"/>
      <c r="F216" s="25"/>
      <c r="G216" s="5">
        <f>(E216*Achtergrondgegevens!$B$20)+Invoer!E216</f>
        <v>0</v>
      </c>
      <c r="H216" s="5" t="e">
        <f>VLOOKUP(C216,Achtergrondgegevens!A:B,2,)*F216/36</f>
        <v>#N/A</v>
      </c>
      <c r="I216" s="27" t="e">
        <f>VLOOKUP(C216,Achtergrondgegevens!A:C,3,)*F216/36</f>
        <v>#N/A</v>
      </c>
      <c r="J216" s="5" t="e">
        <f t="shared" si="19"/>
        <v>#N/A</v>
      </c>
      <c r="K216" s="5" t="b">
        <f t="shared" si="20"/>
        <v>0</v>
      </c>
      <c r="L216" s="5" t="e">
        <f t="shared" si="18"/>
        <v>#N/A</v>
      </c>
      <c r="M216" s="24">
        <f t="shared" si="21"/>
        <v>0</v>
      </c>
      <c r="N216" s="23" t="e">
        <f>IF(L216=TRUE,VLOOKUP(C216,Achtergrondgegevens!A:D,4,FALSE),0)*M216</f>
        <v>#N/A</v>
      </c>
      <c r="O216" s="23" t="e">
        <f t="shared" si="22"/>
        <v>#N/A</v>
      </c>
      <c r="P216" t="e">
        <f t="shared" si="23"/>
        <v>#N/A</v>
      </c>
    </row>
    <row r="217" spans="1:16" x14ac:dyDescent="0.2">
      <c r="A217" s="7"/>
      <c r="B217" s="7"/>
      <c r="C217" s="6"/>
      <c r="D217" s="6"/>
      <c r="E217" s="22"/>
      <c r="F217" s="25"/>
      <c r="G217" s="5">
        <f>(E217*Achtergrondgegevens!$B$20)+Invoer!E217</f>
        <v>0</v>
      </c>
      <c r="H217" s="5" t="e">
        <f>VLOOKUP(C217,Achtergrondgegevens!A:B,2,)*F217/36</f>
        <v>#N/A</v>
      </c>
      <c r="I217" s="27" t="e">
        <f>VLOOKUP(C217,Achtergrondgegevens!A:C,3,)*F217/36</f>
        <v>#N/A</v>
      </c>
      <c r="J217" s="5" t="e">
        <f t="shared" si="19"/>
        <v>#N/A</v>
      </c>
      <c r="K217" s="5" t="b">
        <f t="shared" si="20"/>
        <v>0</v>
      </c>
      <c r="L217" s="5" t="e">
        <f t="shared" si="18"/>
        <v>#N/A</v>
      </c>
      <c r="M217" s="24">
        <f t="shared" si="21"/>
        <v>0</v>
      </c>
      <c r="N217" s="23" t="e">
        <f>IF(L217=TRUE,VLOOKUP(C217,Achtergrondgegevens!A:D,4,FALSE),0)*M217</f>
        <v>#N/A</v>
      </c>
      <c r="O217" s="23" t="e">
        <f t="shared" si="22"/>
        <v>#N/A</v>
      </c>
      <c r="P217" t="e">
        <f t="shared" si="23"/>
        <v>#N/A</v>
      </c>
    </row>
    <row r="218" spans="1:16" x14ac:dyDescent="0.2">
      <c r="A218" s="7"/>
      <c r="B218" s="7"/>
      <c r="C218" s="6"/>
      <c r="D218" s="6"/>
      <c r="E218" s="22"/>
      <c r="F218" s="25"/>
      <c r="G218" s="5">
        <f>(E218*Achtergrondgegevens!$B$20)+Invoer!E218</f>
        <v>0</v>
      </c>
      <c r="H218" s="5" t="e">
        <f>VLOOKUP(C218,Achtergrondgegevens!A:B,2,)*F218/36</f>
        <v>#N/A</v>
      </c>
      <c r="I218" s="27" t="e">
        <f>VLOOKUP(C218,Achtergrondgegevens!A:C,3,)*F218/36</f>
        <v>#N/A</v>
      </c>
      <c r="J218" s="5" t="e">
        <f t="shared" si="19"/>
        <v>#N/A</v>
      </c>
      <c r="K218" s="5" t="b">
        <f t="shared" si="20"/>
        <v>0</v>
      </c>
      <c r="L218" s="5" t="e">
        <f t="shared" si="18"/>
        <v>#N/A</v>
      </c>
      <c r="M218" s="24">
        <f t="shared" si="21"/>
        <v>0</v>
      </c>
      <c r="N218" s="23" t="e">
        <f>IF(L218=TRUE,VLOOKUP(C218,Achtergrondgegevens!A:D,4,FALSE),0)*M218</f>
        <v>#N/A</v>
      </c>
      <c r="O218" s="23" t="e">
        <f t="shared" si="22"/>
        <v>#N/A</v>
      </c>
      <c r="P218" t="e">
        <f t="shared" si="23"/>
        <v>#N/A</v>
      </c>
    </row>
    <row r="219" spans="1:16" x14ac:dyDescent="0.2">
      <c r="A219" s="7"/>
      <c r="B219" s="7"/>
      <c r="C219" s="6"/>
      <c r="D219" s="6"/>
      <c r="E219" s="22"/>
      <c r="F219" s="25"/>
      <c r="G219" s="5">
        <f>(E219*Achtergrondgegevens!$B$20)+Invoer!E219</f>
        <v>0</v>
      </c>
      <c r="H219" s="5" t="e">
        <f>VLOOKUP(C219,Achtergrondgegevens!A:B,2,)*F219/36</f>
        <v>#N/A</v>
      </c>
      <c r="I219" s="27" t="e">
        <f>VLOOKUP(C219,Achtergrondgegevens!A:C,3,)*F219/36</f>
        <v>#N/A</v>
      </c>
      <c r="J219" s="5" t="e">
        <f t="shared" si="19"/>
        <v>#N/A</v>
      </c>
      <c r="K219" s="5" t="b">
        <f t="shared" si="20"/>
        <v>0</v>
      </c>
      <c r="L219" s="5" t="e">
        <f t="shared" si="18"/>
        <v>#N/A</v>
      </c>
      <c r="M219" s="24">
        <f t="shared" si="21"/>
        <v>0</v>
      </c>
      <c r="N219" s="23" t="e">
        <f>IF(L219=TRUE,VLOOKUP(C219,Achtergrondgegevens!A:D,4,FALSE),0)*M219</f>
        <v>#N/A</v>
      </c>
      <c r="O219" s="23" t="e">
        <f t="shared" si="22"/>
        <v>#N/A</v>
      </c>
      <c r="P219" t="e">
        <f t="shared" si="23"/>
        <v>#N/A</v>
      </c>
    </row>
    <row r="220" spans="1:16" x14ac:dyDescent="0.2">
      <c r="A220" s="7"/>
      <c r="B220" s="7"/>
      <c r="C220" s="6"/>
      <c r="D220" s="6"/>
      <c r="E220" s="22"/>
      <c r="F220" s="25"/>
      <c r="G220" s="5">
        <f>(E220*Achtergrondgegevens!$B$20)+Invoer!E220</f>
        <v>0</v>
      </c>
      <c r="H220" s="5" t="e">
        <f>VLOOKUP(C220,Achtergrondgegevens!A:B,2,)*F220/36</f>
        <v>#N/A</v>
      </c>
      <c r="I220" s="27" t="e">
        <f>VLOOKUP(C220,Achtergrondgegevens!A:C,3,)*F220/36</f>
        <v>#N/A</v>
      </c>
      <c r="J220" s="5" t="e">
        <f t="shared" si="19"/>
        <v>#N/A</v>
      </c>
      <c r="K220" s="5" t="b">
        <f t="shared" si="20"/>
        <v>0</v>
      </c>
      <c r="L220" s="5" t="e">
        <f t="shared" si="18"/>
        <v>#N/A</v>
      </c>
      <c r="M220" s="24">
        <f t="shared" si="21"/>
        <v>0</v>
      </c>
      <c r="N220" s="23" t="e">
        <f>IF(L220=TRUE,VLOOKUP(C220,Achtergrondgegevens!A:D,4,FALSE),0)*M220</f>
        <v>#N/A</v>
      </c>
      <c r="O220" s="23" t="e">
        <f t="shared" si="22"/>
        <v>#N/A</v>
      </c>
      <c r="P220" t="e">
        <f t="shared" si="23"/>
        <v>#N/A</v>
      </c>
    </row>
    <row r="221" spans="1:16" x14ac:dyDescent="0.2">
      <c r="A221" s="7"/>
      <c r="B221" s="7"/>
      <c r="C221" s="6"/>
      <c r="D221" s="6"/>
      <c r="E221" s="22"/>
      <c r="F221" s="25"/>
      <c r="G221" s="5">
        <f>(E221*Achtergrondgegevens!$B$20)+Invoer!E221</f>
        <v>0</v>
      </c>
      <c r="H221" s="5" t="e">
        <f>VLOOKUP(C221,Achtergrondgegevens!A:B,2,)*F221/36</f>
        <v>#N/A</v>
      </c>
      <c r="I221" s="27" t="e">
        <f>VLOOKUP(C221,Achtergrondgegevens!A:C,3,)*F221/36</f>
        <v>#N/A</v>
      </c>
      <c r="J221" s="5" t="e">
        <f t="shared" si="19"/>
        <v>#N/A</v>
      </c>
      <c r="K221" s="5" t="b">
        <f t="shared" si="20"/>
        <v>0</v>
      </c>
      <c r="L221" s="5" t="e">
        <f t="shared" si="18"/>
        <v>#N/A</v>
      </c>
      <c r="M221" s="24">
        <f t="shared" si="21"/>
        <v>0</v>
      </c>
      <c r="N221" s="23" t="e">
        <f>IF(L221=TRUE,VLOOKUP(C221,Achtergrondgegevens!A:D,4,FALSE),0)*M221</f>
        <v>#N/A</v>
      </c>
      <c r="O221" s="23" t="e">
        <f t="shared" si="22"/>
        <v>#N/A</v>
      </c>
      <c r="P221" t="e">
        <f t="shared" si="23"/>
        <v>#N/A</v>
      </c>
    </row>
    <row r="222" spans="1:16" x14ac:dyDescent="0.2">
      <c r="A222" s="7"/>
      <c r="B222" s="7"/>
      <c r="C222" s="6"/>
      <c r="D222" s="6"/>
      <c r="E222" s="22"/>
      <c r="F222" s="25"/>
      <c r="G222" s="5">
        <f>(E222*Achtergrondgegevens!$B$20)+Invoer!E222</f>
        <v>0</v>
      </c>
      <c r="H222" s="5" t="e">
        <f>VLOOKUP(C222,Achtergrondgegevens!A:B,2,)*F222/36</f>
        <v>#N/A</v>
      </c>
      <c r="I222" s="27" t="e">
        <f>VLOOKUP(C222,Achtergrondgegevens!A:C,3,)*F222/36</f>
        <v>#N/A</v>
      </c>
      <c r="J222" s="5" t="e">
        <f t="shared" si="19"/>
        <v>#N/A</v>
      </c>
      <c r="K222" s="5" t="b">
        <f t="shared" si="20"/>
        <v>0</v>
      </c>
      <c r="L222" s="5" t="e">
        <f t="shared" si="18"/>
        <v>#N/A</v>
      </c>
      <c r="M222" s="24">
        <f t="shared" si="21"/>
        <v>0</v>
      </c>
      <c r="N222" s="23" t="e">
        <f>IF(L222=TRUE,VLOOKUP(C222,Achtergrondgegevens!A:D,4,FALSE),0)*M222</f>
        <v>#N/A</v>
      </c>
      <c r="O222" s="23" t="e">
        <f t="shared" si="22"/>
        <v>#N/A</v>
      </c>
      <c r="P222" t="e">
        <f t="shared" si="23"/>
        <v>#N/A</v>
      </c>
    </row>
    <row r="223" spans="1:16" x14ac:dyDescent="0.2">
      <c r="A223" s="7"/>
      <c r="B223" s="7"/>
      <c r="C223" s="6"/>
      <c r="D223" s="6"/>
      <c r="E223" s="22"/>
      <c r="F223" s="25"/>
      <c r="G223" s="5">
        <f>(E223*Achtergrondgegevens!$B$20)+Invoer!E223</f>
        <v>0</v>
      </c>
      <c r="H223" s="5" t="e">
        <f>VLOOKUP(C223,Achtergrondgegevens!A:B,2,)*F223/36</f>
        <v>#N/A</v>
      </c>
      <c r="I223" s="27" t="e">
        <f>VLOOKUP(C223,Achtergrondgegevens!A:C,3,)*F223/36</f>
        <v>#N/A</v>
      </c>
      <c r="J223" s="5" t="e">
        <f t="shared" si="19"/>
        <v>#N/A</v>
      </c>
      <c r="K223" s="5" t="b">
        <f t="shared" si="20"/>
        <v>0</v>
      </c>
      <c r="L223" s="5" t="e">
        <f t="shared" si="18"/>
        <v>#N/A</v>
      </c>
      <c r="M223" s="24">
        <f t="shared" si="21"/>
        <v>0</v>
      </c>
      <c r="N223" s="23" t="e">
        <f>IF(L223=TRUE,VLOOKUP(C223,Achtergrondgegevens!A:D,4,FALSE),0)*M223</f>
        <v>#N/A</v>
      </c>
      <c r="O223" s="23" t="e">
        <f t="shared" si="22"/>
        <v>#N/A</v>
      </c>
      <c r="P223" t="e">
        <f t="shared" si="23"/>
        <v>#N/A</v>
      </c>
    </row>
    <row r="224" spans="1:16" x14ac:dyDescent="0.2">
      <c r="A224" s="7"/>
      <c r="B224" s="7"/>
      <c r="C224" s="6"/>
      <c r="D224" s="6"/>
      <c r="E224" s="22"/>
      <c r="F224" s="25"/>
      <c r="G224" s="5">
        <f>(E224*Achtergrondgegevens!$B$20)+Invoer!E224</f>
        <v>0</v>
      </c>
      <c r="H224" s="5" t="e">
        <f>VLOOKUP(C224,Achtergrondgegevens!A:B,2,)*F224/36</f>
        <v>#N/A</v>
      </c>
      <c r="I224" s="27" t="e">
        <f>VLOOKUP(C224,Achtergrondgegevens!A:C,3,)*F224/36</f>
        <v>#N/A</v>
      </c>
      <c r="J224" s="5" t="e">
        <f t="shared" si="19"/>
        <v>#N/A</v>
      </c>
      <c r="K224" s="5" t="b">
        <f t="shared" si="20"/>
        <v>0</v>
      </c>
      <c r="L224" s="5" t="e">
        <f t="shared" si="18"/>
        <v>#N/A</v>
      </c>
      <c r="M224" s="24">
        <f t="shared" si="21"/>
        <v>0</v>
      </c>
      <c r="N224" s="23" t="e">
        <f>IF(L224=TRUE,VLOOKUP(C224,Achtergrondgegevens!A:D,4,FALSE),0)*M224</f>
        <v>#N/A</v>
      </c>
      <c r="O224" s="23" t="e">
        <f t="shared" si="22"/>
        <v>#N/A</v>
      </c>
      <c r="P224" t="e">
        <f t="shared" si="23"/>
        <v>#N/A</v>
      </c>
    </row>
    <row r="225" spans="1:16" x14ac:dyDescent="0.2">
      <c r="A225" s="7"/>
      <c r="B225" s="7"/>
      <c r="C225" s="6"/>
      <c r="D225" s="6"/>
      <c r="E225" s="22"/>
      <c r="F225" s="25"/>
      <c r="G225" s="5">
        <f>(E225*Achtergrondgegevens!$B$20)+Invoer!E225</f>
        <v>0</v>
      </c>
      <c r="H225" s="5" t="e">
        <f>VLOOKUP(C225,Achtergrondgegevens!A:B,2,)*F225/36</f>
        <v>#N/A</v>
      </c>
      <c r="I225" s="27" t="e">
        <f>VLOOKUP(C225,Achtergrondgegevens!A:C,3,)*F225/36</f>
        <v>#N/A</v>
      </c>
      <c r="J225" s="5" t="e">
        <f t="shared" si="19"/>
        <v>#N/A</v>
      </c>
      <c r="K225" s="5" t="b">
        <f t="shared" si="20"/>
        <v>0</v>
      </c>
      <c r="L225" s="5" t="e">
        <f t="shared" si="18"/>
        <v>#N/A</v>
      </c>
      <c r="M225" s="24">
        <f t="shared" si="21"/>
        <v>0</v>
      </c>
      <c r="N225" s="23" t="e">
        <f>IF(L225=TRUE,VLOOKUP(C225,Achtergrondgegevens!A:D,4,FALSE),0)*M225</f>
        <v>#N/A</v>
      </c>
      <c r="O225" s="23" t="e">
        <f t="shared" si="22"/>
        <v>#N/A</v>
      </c>
      <c r="P225" t="e">
        <f t="shared" si="23"/>
        <v>#N/A</v>
      </c>
    </row>
    <row r="226" spans="1:16" x14ac:dyDescent="0.2">
      <c r="A226" s="7"/>
      <c r="B226" s="7"/>
      <c r="C226" s="6"/>
      <c r="D226" s="6"/>
      <c r="E226" s="22"/>
      <c r="F226" s="25"/>
      <c r="G226" s="5">
        <f>(E226*Achtergrondgegevens!$B$20)+Invoer!E226</f>
        <v>0</v>
      </c>
      <c r="H226" s="5" t="e">
        <f>VLOOKUP(C226,Achtergrondgegevens!A:B,2,)*F226/36</f>
        <v>#N/A</v>
      </c>
      <c r="I226" s="27" t="e">
        <f>VLOOKUP(C226,Achtergrondgegevens!A:C,3,)*F226/36</f>
        <v>#N/A</v>
      </c>
      <c r="J226" s="5" t="e">
        <f t="shared" si="19"/>
        <v>#N/A</v>
      </c>
      <c r="K226" s="5" t="b">
        <f t="shared" si="20"/>
        <v>0</v>
      </c>
      <c r="L226" s="5" t="e">
        <f t="shared" si="18"/>
        <v>#N/A</v>
      </c>
      <c r="M226" s="24">
        <f t="shared" si="21"/>
        <v>0</v>
      </c>
      <c r="N226" s="23" t="e">
        <f>IF(L226=TRUE,VLOOKUP(C226,Achtergrondgegevens!A:D,4,FALSE),0)*M226</f>
        <v>#N/A</v>
      </c>
      <c r="O226" s="23" t="e">
        <f t="shared" si="22"/>
        <v>#N/A</v>
      </c>
      <c r="P226" t="e">
        <f t="shared" si="23"/>
        <v>#N/A</v>
      </c>
    </row>
    <row r="227" spans="1:16" x14ac:dyDescent="0.2">
      <c r="A227" s="7"/>
      <c r="B227" s="7"/>
      <c r="C227" s="6"/>
      <c r="D227" s="6"/>
      <c r="E227" s="22"/>
      <c r="F227" s="25"/>
      <c r="G227" s="5">
        <f>(E227*Achtergrondgegevens!$B$20)+Invoer!E227</f>
        <v>0</v>
      </c>
      <c r="H227" s="5" t="e">
        <f>VLOOKUP(C227,Achtergrondgegevens!A:B,2,)*F227/36</f>
        <v>#N/A</v>
      </c>
      <c r="I227" s="27" t="e">
        <f>VLOOKUP(C227,Achtergrondgegevens!A:C,3,)*F227/36</f>
        <v>#N/A</v>
      </c>
      <c r="J227" s="5" t="e">
        <f t="shared" si="19"/>
        <v>#N/A</v>
      </c>
      <c r="K227" s="5" t="b">
        <f t="shared" si="20"/>
        <v>0</v>
      </c>
      <c r="L227" s="5" t="e">
        <f t="shared" si="18"/>
        <v>#N/A</v>
      </c>
      <c r="M227" s="24">
        <f t="shared" si="21"/>
        <v>0</v>
      </c>
      <c r="N227" s="23" t="e">
        <f>IF(L227=TRUE,VLOOKUP(C227,Achtergrondgegevens!A:D,4,FALSE),0)*M227</f>
        <v>#N/A</v>
      </c>
      <c r="O227" s="23" t="e">
        <f t="shared" si="22"/>
        <v>#N/A</v>
      </c>
      <c r="P227" t="e">
        <f t="shared" si="23"/>
        <v>#N/A</v>
      </c>
    </row>
    <row r="228" spans="1:16" x14ac:dyDescent="0.2">
      <c r="A228" s="7"/>
      <c r="B228" s="7"/>
      <c r="C228" s="6"/>
      <c r="D228" s="6"/>
      <c r="E228" s="22"/>
      <c r="F228" s="25"/>
      <c r="G228" s="5">
        <f>(E228*Achtergrondgegevens!$B$20)+Invoer!E228</f>
        <v>0</v>
      </c>
      <c r="H228" s="5" t="e">
        <f>VLOOKUP(C228,Achtergrondgegevens!A:B,2,)*F228/36</f>
        <v>#N/A</v>
      </c>
      <c r="I228" s="27" t="e">
        <f>VLOOKUP(C228,Achtergrondgegevens!A:C,3,)*F228/36</f>
        <v>#N/A</v>
      </c>
      <c r="J228" s="5" t="e">
        <f t="shared" si="19"/>
        <v>#N/A</v>
      </c>
      <c r="K228" s="5" t="b">
        <f t="shared" si="20"/>
        <v>0</v>
      </c>
      <c r="L228" s="5" t="e">
        <f t="shared" si="18"/>
        <v>#N/A</v>
      </c>
      <c r="M228" s="24">
        <f t="shared" si="21"/>
        <v>0</v>
      </c>
      <c r="N228" s="23" t="e">
        <f>IF(L228=TRUE,VLOOKUP(C228,Achtergrondgegevens!A:D,4,FALSE),0)*M228</f>
        <v>#N/A</v>
      </c>
      <c r="O228" s="23" t="e">
        <f t="shared" si="22"/>
        <v>#N/A</v>
      </c>
      <c r="P228" t="e">
        <f t="shared" si="23"/>
        <v>#N/A</v>
      </c>
    </row>
    <row r="229" spans="1:16" x14ac:dyDescent="0.2">
      <c r="A229" s="7"/>
      <c r="B229" s="7"/>
      <c r="C229" s="6"/>
      <c r="D229" s="6"/>
      <c r="E229" s="22"/>
      <c r="F229" s="25"/>
      <c r="G229" s="5">
        <f>(E229*Achtergrondgegevens!$B$20)+Invoer!E229</f>
        <v>0</v>
      </c>
      <c r="H229" s="5" t="e">
        <f>VLOOKUP(C229,Achtergrondgegevens!A:B,2,)*F229/36</f>
        <v>#N/A</v>
      </c>
      <c r="I229" s="27" t="e">
        <f>VLOOKUP(C229,Achtergrondgegevens!A:C,3,)*F229/36</f>
        <v>#N/A</v>
      </c>
      <c r="J229" s="5" t="e">
        <f t="shared" si="19"/>
        <v>#N/A</v>
      </c>
      <c r="K229" s="5" t="b">
        <f t="shared" si="20"/>
        <v>0</v>
      </c>
      <c r="L229" s="5" t="e">
        <f t="shared" si="18"/>
        <v>#N/A</v>
      </c>
      <c r="M229" s="24">
        <f t="shared" si="21"/>
        <v>0</v>
      </c>
      <c r="N229" s="23" t="e">
        <f>IF(L229=TRUE,VLOOKUP(C229,Achtergrondgegevens!A:D,4,FALSE),0)*M229</f>
        <v>#N/A</v>
      </c>
      <c r="O229" s="23" t="e">
        <f t="shared" si="22"/>
        <v>#N/A</v>
      </c>
      <c r="P229" t="e">
        <f t="shared" si="23"/>
        <v>#N/A</v>
      </c>
    </row>
    <row r="230" spans="1:16" x14ac:dyDescent="0.2">
      <c r="A230" s="7"/>
      <c r="B230" s="7"/>
      <c r="C230" s="6"/>
      <c r="D230" s="6"/>
      <c r="E230" s="22"/>
      <c r="F230" s="25"/>
      <c r="G230" s="5">
        <f>(E230*Achtergrondgegevens!$B$20)+Invoer!E230</f>
        <v>0</v>
      </c>
      <c r="H230" s="5" t="e">
        <f>VLOOKUP(C230,Achtergrondgegevens!A:B,2,)*F230/36</f>
        <v>#N/A</v>
      </c>
      <c r="I230" s="27" t="e">
        <f>VLOOKUP(C230,Achtergrondgegevens!A:C,3,)*F230/36</f>
        <v>#N/A</v>
      </c>
      <c r="J230" s="5" t="e">
        <f t="shared" si="19"/>
        <v>#N/A</v>
      </c>
      <c r="K230" s="5" t="b">
        <f t="shared" si="20"/>
        <v>0</v>
      </c>
      <c r="L230" s="5" t="e">
        <f t="shared" si="18"/>
        <v>#N/A</v>
      </c>
      <c r="M230" s="24">
        <f t="shared" si="21"/>
        <v>0</v>
      </c>
      <c r="N230" s="23" t="e">
        <f>IF(L230=TRUE,VLOOKUP(C230,Achtergrondgegevens!A:D,4,FALSE),0)*M230</f>
        <v>#N/A</v>
      </c>
      <c r="O230" s="23" t="e">
        <f t="shared" si="22"/>
        <v>#N/A</v>
      </c>
      <c r="P230" t="e">
        <f t="shared" si="23"/>
        <v>#N/A</v>
      </c>
    </row>
    <row r="231" spans="1:16" x14ac:dyDescent="0.2">
      <c r="A231" s="7"/>
      <c r="B231" s="7"/>
      <c r="C231" s="6"/>
      <c r="D231" s="6"/>
      <c r="E231" s="22"/>
      <c r="F231" s="25"/>
      <c r="G231" s="5">
        <f>(E231*Achtergrondgegevens!$B$20)+Invoer!E231</f>
        <v>0</v>
      </c>
      <c r="H231" s="5" t="e">
        <f>VLOOKUP(C231,Achtergrondgegevens!A:B,2,)*F231/36</f>
        <v>#N/A</v>
      </c>
      <c r="I231" s="27" t="e">
        <f>VLOOKUP(C231,Achtergrondgegevens!A:C,3,)*F231/36</f>
        <v>#N/A</v>
      </c>
      <c r="J231" s="5" t="e">
        <f t="shared" si="19"/>
        <v>#N/A</v>
      </c>
      <c r="K231" s="5" t="b">
        <f t="shared" si="20"/>
        <v>0</v>
      </c>
      <c r="L231" s="5" t="e">
        <f t="shared" si="18"/>
        <v>#N/A</v>
      </c>
      <c r="M231" s="24">
        <f t="shared" si="21"/>
        <v>0</v>
      </c>
      <c r="N231" s="23" t="e">
        <f>IF(L231=TRUE,VLOOKUP(C231,Achtergrondgegevens!A:D,4,FALSE),0)*M231</f>
        <v>#N/A</v>
      </c>
      <c r="O231" s="23" t="e">
        <f t="shared" si="22"/>
        <v>#N/A</v>
      </c>
      <c r="P231" t="e">
        <f t="shared" si="23"/>
        <v>#N/A</v>
      </c>
    </row>
    <row r="232" spans="1:16" x14ac:dyDescent="0.2">
      <c r="A232" s="7"/>
      <c r="B232" s="7"/>
      <c r="C232" s="6"/>
      <c r="D232" s="6"/>
      <c r="E232" s="22"/>
      <c r="F232" s="25"/>
      <c r="G232" s="5">
        <f>(E232*Achtergrondgegevens!$B$20)+Invoer!E232</f>
        <v>0</v>
      </c>
      <c r="H232" s="5" t="e">
        <f>VLOOKUP(C232,Achtergrondgegevens!A:B,2,)*F232/36</f>
        <v>#N/A</v>
      </c>
      <c r="I232" s="27" t="e">
        <f>VLOOKUP(C232,Achtergrondgegevens!A:C,3,)*F232/36</f>
        <v>#N/A</v>
      </c>
      <c r="J232" s="5" t="e">
        <f t="shared" si="19"/>
        <v>#N/A</v>
      </c>
      <c r="K232" s="5" t="b">
        <f t="shared" si="20"/>
        <v>0</v>
      </c>
      <c r="L232" s="5" t="e">
        <f t="shared" si="18"/>
        <v>#N/A</v>
      </c>
      <c r="M232" s="24">
        <f t="shared" si="21"/>
        <v>0</v>
      </c>
      <c r="N232" s="23" t="e">
        <f>IF(L232=TRUE,VLOOKUP(C232,Achtergrondgegevens!A:D,4,FALSE),0)*M232</f>
        <v>#N/A</v>
      </c>
      <c r="O232" s="23" t="e">
        <f t="shared" si="22"/>
        <v>#N/A</v>
      </c>
      <c r="P232" t="e">
        <f t="shared" si="23"/>
        <v>#N/A</v>
      </c>
    </row>
    <row r="233" spans="1:16" x14ac:dyDescent="0.2">
      <c r="A233" s="7"/>
      <c r="B233" s="7"/>
      <c r="C233" s="6"/>
      <c r="D233" s="6"/>
      <c r="E233" s="22"/>
      <c r="F233" s="25"/>
      <c r="G233" s="5">
        <f>(E233*Achtergrondgegevens!$B$20)+Invoer!E233</f>
        <v>0</v>
      </c>
      <c r="H233" s="5" t="e">
        <f>VLOOKUP(C233,Achtergrondgegevens!A:B,2,)*F233/36</f>
        <v>#N/A</v>
      </c>
      <c r="I233" s="27" t="e">
        <f>VLOOKUP(C233,Achtergrondgegevens!A:C,3,)*F233/36</f>
        <v>#N/A</v>
      </c>
      <c r="J233" s="5" t="e">
        <f t="shared" si="19"/>
        <v>#N/A</v>
      </c>
      <c r="K233" s="5" t="b">
        <f t="shared" si="20"/>
        <v>0</v>
      </c>
      <c r="L233" s="5" t="e">
        <f t="shared" si="18"/>
        <v>#N/A</v>
      </c>
      <c r="M233" s="24">
        <f t="shared" si="21"/>
        <v>0</v>
      </c>
      <c r="N233" s="23" t="e">
        <f>IF(L233=TRUE,VLOOKUP(C233,Achtergrondgegevens!A:D,4,FALSE),0)*M233</f>
        <v>#N/A</v>
      </c>
      <c r="O233" s="23" t="e">
        <f t="shared" si="22"/>
        <v>#N/A</v>
      </c>
      <c r="P233" t="e">
        <f t="shared" si="23"/>
        <v>#N/A</v>
      </c>
    </row>
    <row r="234" spans="1:16" x14ac:dyDescent="0.2">
      <c r="A234" s="7"/>
      <c r="B234" s="7"/>
      <c r="C234" s="6"/>
      <c r="D234" s="6"/>
      <c r="E234" s="22"/>
      <c r="F234" s="25"/>
      <c r="G234" s="5">
        <f>(E234*Achtergrondgegevens!$B$20)+Invoer!E234</f>
        <v>0</v>
      </c>
      <c r="H234" s="5" t="e">
        <f>VLOOKUP(C234,Achtergrondgegevens!A:B,2,)*F234/36</f>
        <v>#N/A</v>
      </c>
      <c r="I234" s="27" t="e">
        <f>VLOOKUP(C234,Achtergrondgegevens!A:C,3,)*F234/36</f>
        <v>#N/A</v>
      </c>
      <c r="J234" s="5" t="e">
        <f t="shared" si="19"/>
        <v>#N/A</v>
      </c>
      <c r="K234" s="5" t="b">
        <f t="shared" si="20"/>
        <v>0</v>
      </c>
      <c r="L234" s="5" t="e">
        <f t="shared" si="18"/>
        <v>#N/A</v>
      </c>
      <c r="M234" s="24">
        <f t="shared" si="21"/>
        <v>0</v>
      </c>
      <c r="N234" s="23" t="e">
        <f>IF(L234=TRUE,VLOOKUP(C234,Achtergrondgegevens!A:D,4,FALSE),0)*M234</f>
        <v>#N/A</v>
      </c>
      <c r="O234" s="23" t="e">
        <f t="shared" si="22"/>
        <v>#N/A</v>
      </c>
      <c r="P234" t="e">
        <f t="shared" si="23"/>
        <v>#N/A</v>
      </c>
    </row>
    <row r="235" spans="1:16" x14ac:dyDescent="0.2">
      <c r="A235" s="7"/>
      <c r="B235" s="7"/>
      <c r="C235" s="6"/>
      <c r="D235" s="6"/>
      <c r="E235" s="22"/>
      <c r="F235" s="25"/>
      <c r="G235" s="5">
        <f>(E235*Achtergrondgegevens!$B$20)+Invoer!E235</f>
        <v>0</v>
      </c>
      <c r="H235" s="5" t="e">
        <f>VLOOKUP(C235,Achtergrondgegevens!A:B,2,)*F235/36</f>
        <v>#N/A</v>
      </c>
      <c r="I235" s="27" t="e">
        <f>VLOOKUP(C235,Achtergrondgegevens!A:C,3,)*F235/36</f>
        <v>#N/A</v>
      </c>
      <c r="J235" s="5" t="e">
        <f t="shared" si="19"/>
        <v>#N/A</v>
      </c>
      <c r="K235" s="5" t="b">
        <f t="shared" si="20"/>
        <v>0</v>
      </c>
      <c r="L235" s="5" t="e">
        <f t="shared" si="18"/>
        <v>#N/A</v>
      </c>
      <c r="M235" s="24">
        <f t="shared" si="21"/>
        <v>0</v>
      </c>
      <c r="N235" s="23" t="e">
        <f>IF(L235=TRUE,VLOOKUP(C235,Achtergrondgegevens!A:D,4,FALSE),0)*M235</f>
        <v>#N/A</v>
      </c>
      <c r="O235" s="23" t="e">
        <f t="shared" si="22"/>
        <v>#N/A</v>
      </c>
      <c r="P235" t="e">
        <f t="shared" si="23"/>
        <v>#N/A</v>
      </c>
    </row>
    <row r="236" spans="1:16" x14ac:dyDescent="0.2">
      <c r="A236" s="7"/>
      <c r="B236" s="7"/>
      <c r="C236" s="6"/>
      <c r="D236" s="6"/>
      <c r="E236" s="22"/>
      <c r="F236" s="25"/>
      <c r="G236" s="5">
        <f>(E236*Achtergrondgegevens!$B$20)+Invoer!E236</f>
        <v>0</v>
      </c>
      <c r="H236" s="5" t="e">
        <f>VLOOKUP(C236,Achtergrondgegevens!A:B,2,)*F236/36</f>
        <v>#N/A</v>
      </c>
      <c r="I236" s="27" t="e">
        <f>VLOOKUP(C236,Achtergrondgegevens!A:C,3,)*F236/36</f>
        <v>#N/A</v>
      </c>
      <c r="J236" s="5" t="e">
        <f t="shared" si="19"/>
        <v>#N/A</v>
      </c>
      <c r="K236" s="5" t="b">
        <f t="shared" si="20"/>
        <v>0</v>
      </c>
      <c r="L236" s="5" t="e">
        <f t="shared" si="18"/>
        <v>#N/A</v>
      </c>
      <c r="M236" s="24">
        <f t="shared" si="21"/>
        <v>0</v>
      </c>
      <c r="N236" s="23" t="e">
        <f>IF(L236=TRUE,VLOOKUP(C236,Achtergrondgegevens!A:D,4,FALSE),0)*M236</f>
        <v>#N/A</v>
      </c>
      <c r="O236" s="23" t="e">
        <f t="shared" si="22"/>
        <v>#N/A</v>
      </c>
      <c r="P236" t="e">
        <f t="shared" si="23"/>
        <v>#N/A</v>
      </c>
    </row>
    <row r="237" spans="1:16" x14ac:dyDescent="0.2">
      <c r="A237" s="7"/>
      <c r="B237" s="7"/>
      <c r="C237" s="6"/>
      <c r="D237" s="6"/>
      <c r="E237" s="22"/>
      <c r="F237" s="25"/>
      <c r="G237" s="5">
        <f>(E237*Achtergrondgegevens!$B$20)+Invoer!E237</f>
        <v>0</v>
      </c>
      <c r="H237" s="5" t="e">
        <f>VLOOKUP(C237,Achtergrondgegevens!A:B,2,)*F237/36</f>
        <v>#N/A</v>
      </c>
      <c r="I237" s="27" t="e">
        <f>VLOOKUP(C237,Achtergrondgegevens!A:C,3,)*F237/36</f>
        <v>#N/A</v>
      </c>
      <c r="J237" s="5" t="e">
        <f t="shared" si="19"/>
        <v>#N/A</v>
      </c>
      <c r="K237" s="5" t="b">
        <f t="shared" si="20"/>
        <v>0</v>
      </c>
      <c r="L237" s="5" t="e">
        <f t="shared" si="18"/>
        <v>#N/A</v>
      </c>
      <c r="M237" s="24">
        <f t="shared" si="21"/>
        <v>0</v>
      </c>
      <c r="N237" s="23" t="e">
        <f>IF(L237=TRUE,VLOOKUP(C237,Achtergrondgegevens!A:D,4,FALSE),0)*M237</f>
        <v>#N/A</v>
      </c>
      <c r="O237" s="23" t="e">
        <f t="shared" si="22"/>
        <v>#N/A</v>
      </c>
      <c r="P237" t="e">
        <f t="shared" si="23"/>
        <v>#N/A</v>
      </c>
    </row>
    <row r="238" spans="1:16" x14ac:dyDescent="0.2">
      <c r="A238" s="7"/>
      <c r="B238" s="7"/>
      <c r="C238" s="6"/>
      <c r="D238" s="6"/>
      <c r="E238" s="22"/>
      <c r="F238" s="25"/>
      <c r="G238" s="5">
        <f>(E238*Achtergrondgegevens!$B$20)+Invoer!E238</f>
        <v>0</v>
      </c>
      <c r="H238" s="5" t="e">
        <f>VLOOKUP(C238,Achtergrondgegevens!A:B,2,)*F238/36</f>
        <v>#N/A</v>
      </c>
      <c r="I238" s="27" t="e">
        <f>VLOOKUP(C238,Achtergrondgegevens!A:C,3,)*F238/36</f>
        <v>#N/A</v>
      </c>
      <c r="J238" s="5" t="e">
        <f t="shared" si="19"/>
        <v>#N/A</v>
      </c>
      <c r="K238" s="5" t="b">
        <f t="shared" si="20"/>
        <v>0</v>
      </c>
      <c r="L238" s="5" t="e">
        <f t="shared" si="18"/>
        <v>#N/A</v>
      </c>
      <c r="M238" s="24">
        <f t="shared" si="21"/>
        <v>0</v>
      </c>
      <c r="N238" s="23" t="e">
        <f>IF(L238=TRUE,VLOOKUP(C238,Achtergrondgegevens!A:D,4,FALSE),0)*M238</f>
        <v>#N/A</v>
      </c>
      <c r="O238" s="23" t="e">
        <f t="shared" si="22"/>
        <v>#N/A</v>
      </c>
      <c r="P238" t="e">
        <f t="shared" si="23"/>
        <v>#N/A</v>
      </c>
    </row>
    <row r="239" spans="1:16" x14ac:dyDescent="0.2">
      <c r="A239" s="7"/>
      <c r="B239" s="7"/>
      <c r="C239" s="6"/>
      <c r="D239" s="6"/>
      <c r="E239" s="22"/>
      <c r="F239" s="25"/>
      <c r="G239" s="5">
        <f>(E239*Achtergrondgegevens!$B$20)+Invoer!E239</f>
        <v>0</v>
      </c>
      <c r="H239" s="5" t="e">
        <f>VLOOKUP(C239,Achtergrondgegevens!A:B,2,)*F239/36</f>
        <v>#N/A</v>
      </c>
      <c r="I239" s="27" t="e">
        <f>VLOOKUP(C239,Achtergrondgegevens!A:C,3,)*F239/36</f>
        <v>#N/A</v>
      </c>
      <c r="J239" s="5" t="e">
        <f t="shared" si="19"/>
        <v>#N/A</v>
      </c>
      <c r="K239" s="5" t="b">
        <f t="shared" si="20"/>
        <v>0</v>
      </c>
      <c r="L239" s="5" t="e">
        <f t="shared" si="18"/>
        <v>#N/A</v>
      </c>
      <c r="M239" s="24">
        <f t="shared" si="21"/>
        <v>0</v>
      </c>
      <c r="N239" s="23" t="e">
        <f>IF(L239=TRUE,VLOOKUP(C239,Achtergrondgegevens!A:D,4,FALSE),0)*M239</f>
        <v>#N/A</v>
      </c>
      <c r="O239" s="23" t="e">
        <f t="shared" si="22"/>
        <v>#N/A</v>
      </c>
      <c r="P239" t="e">
        <f t="shared" si="23"/>
        <v>#N/A</v>
      </c>
    </row>
    <row r="240" spans="1:16" x14ac:dyDescent="0.2">
      <c r="A240" s="7"/>
      <c r="B240" s="7"/>
      <c r="C240" s="6"/>
      <c r="D240" s="6"/>
      <c r="E240" s="22"/>
      <c r="F240" s="25"/>
      <c r="G240" s="5">
        <f>(E240*Achtergrondgegevens!$B$20)+Invoer!E240</f>
        <v>0</v>
      </c>
      <c r="H240" s="5" t="e">
        <f>VLOOKUP(C240,Achtergrondgegevens!A:B,2,)*F240/36</f>
        <v>#N/A</v>
      </c>
      <c r="I240" s="27" t="e">
        <f>VLOOKUP(C240,Achtergrondgegevens!A:C,3,)*F240/36</f>
        <v>#N/A</v>
      </c>
      <c r="J240" s="5" t="e">
        <f t="shared" si="19"/>
        <v>#N/A</v>
      </c>
      <c r="K240" s="5" t="b">
        <f t="shared" si="20"/>
        <v>0</v>
      </c>
      <c r="L240" s="5" t="e">
        <f t="shared" si="18"/>
        <v>#N/A</v>
      </c>
      <c r="M240" s="24">
        <f t="shared" si="21"/>
        <v>0</v>
      </c>
      <c r="N240" s="23" t="e">
        <f>IF(L240=TRUE,VLOOKUP(C240,Achtergrondgegevens!A:D,4,FALSE),0)*M240</f>
        <v>#N/A</v>
      </c>
      <c r="O240" s="23" t="e">
        <f t="shared" si="22"/>
        <v>#N/A</v>
      </c>
      <c r="P240" t="e">
        <f t="shared" si="23"/>
        <v>#N/A</v>
      </c>
    </row>
    <row r="241" spans="1:16" x14ac:dyDescent="0.2">
      <c r="A241" s="7"/>
      <c r="B241" s="7"/>
      <c r="C241" s="6"/>
      <c r="D241" s="6"/>
      <c r="E241" s="22"/>
      <c r="F241" s="25"/>
      <c r="G241" s="5">
        <f>(E241*Achtergrondgegevens!$B$20)+Invoer!E241</f>
        <v>0</v>
      </c>
      <c r="H241" s="5" t="e">
        <f>VLOOKUP(C241,Achtergrondgegevens!A:B,2,)*F241/36</f>
        <v>#N/A</v>
      </c>
      <c r="I241" s="27" t="e">
        <f>VLOOKUP(C241,Achtergrondgegevens!A:C,3,)*F241/36</f>
        <v>#N/A</v>
      </c>
      <c r="J241" s="5" t="e">
        <f t="shared" si="19"/>
        <v>#N/A</v>
      </c>
      <c r="K241" s="5" t="b">
        <f t="shared" si="20"/>
        <v>0</v>
      </c>
      <c r="L241" s="5" t="e">
        <f t="shared" si="18"/>
        <v>#N/A</v>
      </c>
      <c r="M241" s="24">
        <f t="shared" si="21"/>
        <v>0</v>
      </c>
      <c r="N241" s="23" t="e">
        <f>IF(L241=TRUE,VLOOKUP(C241,Achtergrondgegevens!A:D,4,FALSE),0)*M241</f>
        <v>#N/A</v>
      </c>
      <c r="O241" s="23" t="e">
        <f t="shared" si="22"/>
        <v>#N/A</v>
      </c>
      <c r="P241" t="e">
        <f t="shared" si="23"/>
        <v>#N/A</v>
      </c>
    </row>
    <row r="242" spans="1:16" x14ac:dyDescent="0.2">
      <c r="A242" s="7"/>
      <c r="B242" s="7"/>
      <c r="C242" s="6"/>
      <c r="D242" s="6"/>
      <c r="E242" s="22"/>
      <c r="F242" s="25"/>
      <c r="G242" s="5">
        <f>(E242*Achtergrondgegevens!$B$20)+Invoer!E242</f>
        <v>0</v>
      </c>
      <c r="H242" s="5" t="e">
        <f>VLOOKUP(C242,Achtergrondgegevens!A:B,2,)*F242/36</f>
        <v>#N/A</v>
      </c>
      <c r="I242" s="27" t="e">
        <f>VLOOKUP(C242,Achtergrondgegevens!A:C,3,)*F242/36</f>
        <v>#N/A</v>
      </c>
      <c r="J242" s="5" t="e">
        <f t="shared" si="19"/>
        <v>#N/A</v>
      </c>
      <c r="K242" s="5" t="b">
        <f t="shared" si="20"/>
        <v>0</v>
      </c>
      <c r="L242" s="5" t="e">
        <f t="shared" si="18"/>
        <v>#N/A</v>
      </c>
      <c r="M242" s="24">
        <f t="shared" si="21"/>
        <v>0</v>
      </c>
      <c r="N242" s="23" t="e">
        <f>IF(L242=TRUE,VLOOKUP(C242,Achtergrondgegevens!A:D,4,FALSE),0)*M242</f>
        <v>#N/A</v>
      </c>
      <c r="O242" s="23" t="e">
        <f t="shared" si="22"/>
        <v>#N/A</v>
      </c>
      <c r="P242" t="e">
        <f t="shared" si="23"/>
        <v>#N/A</v>
      </c>
    </row>
    <row r="243" spans="1:16" x14ac:dyDescent="0.2">
      <c r="A243" s="7"/>
      <c r="B243" s="7"/>
      <c r="C243" s="6"/>
      <c r="D243" s="6"/>
      <c r="E243" s="22"/>
      <c r="F243" s="25"/>
      <c r="G243" s="5">
        <f>(E243*Achtergrondgegevens!$B$20)+Invoer!E243</f>
        <v>0</v>
      </c>
      <c r="H243" s="5" t="e">
        <f>VLOOKUP(C243,Achtergrondgegevens!A:B,2,)*F243/36</f>
        <v>#N/A</v>
      </c>
      <c r="I243" s="27" t="e">
        <f>VLOOKUP(C243,Achtergrondgegevens!A:C,3,)*F243/36</f>
        <v>#N/A</v>
      </c>
      <c r="J243" s="5" t="e">
        <f t="shared" si="19"/>
        <v>#N/A</v>
      </c>
      <c r="K243" s="5" t="b">
        <f t="shared" si="20"/>
        <v>0</v>
      </c>
      <c r="L243" s="5" t="e">
        <f t="shared" si="18"/>
        <v>#N/A</v>
      </c>
      <c r="M243" s="24">
        <f t="shared" si="21"/>
        <v>0</v>
      </c>
      <c r="N243" s="23" t="e">
        <f>IF(L243=TRUE,VLOOKUP(C243,Achtergrondgegevens!A:D,4,FALSE),0)*M243</f>
        <v>#N/A</v>
      </c>
      <c r="O243" s="23" t="e">
        <f t="shared" si="22"/>
        <v>#N/A</v>
      </c>
      <c r="P243" t="e">
        <f t="shared" si="23"/>
        <v>#N/A</v>
      </c>
    </row>
    <row r="244" spans="1:16" x14ac:dyDescent="0.2">
      <c r="A244" s="7"/>
      <c r="B244" s="7"/>
      <c r="C244" s="6"/>
      <c r="D244" s="6"/>
      <c r="E244" s="22"/>
      <c r="F244" s="25"/>
      <c r="G244" s="5">
        <f>(E244*Achtergrondgegevens!$B$20)+Invoer!E244</f>
        <v>0</v>
      </c>
      <c r="H244" s="5" t="e">
        <f>VLOOKUP(C244,Achtergrondgegevens!A:B,2,)*F244/36</f>
        <v>#N/A</v>
      </c>
      <c r="I244" s="27" t="e">
        <f>VLOOKUP(C244,Achtergrondgegevens!A:C,3,)*F244/36</f>
        <v>#N/A</v>
      </c>
      <c r="J244" s="5" t="e">
        <f t="shared" si="19"/>
        <v>#N/A</v>
      </c>
      <c r="K244" s="5" t="b">
        <f t="shared" si="20"/>
        <v>0</v>
      </c>
      <c r="L244" s="5" t="e">
        <f t="shared" si="18"/>
        <v>#N/A</v>
      </c>
      <c r="M244" s="24">
        <f t="shared" si="21"/>
        <v>0</v>
      </c>
      <c r="N244" s="23" t="e">
        <f>IF(L244=TRUE,VLOOKUP(C244,Achtergrondgegevens!A:D,4,FALSE),0)*M244</f>
        <v>#N/A</v>
      </c>
      <c r="O244" s="23" t="e">
        <f t="shared" si="22"/>
        <v>#N/A</v>
      </c>
      <c r="P244" t="e">
        <f t="shared" si="23"/>
        <v>#N/A</v>
      </c>
    </row>
    <row r="245" spans="1:16" x14ac:dyDescent="0.2">
      <c r="A245" s="7"/>
      <c r="B245" s="7"/>
      <c r="C245" s="6"/>
      <c r="D245" s="6"/>
      <c r="E245" s="22"/>
      <c r="F245" s="25"/>
      <c r="G245" s="5">
        <f>(E245*Achtergrondgegevens!$B$20)+Invoer!E245</f>
        <v>0</v>
      </c>
      <c r="H245" s="5" t="e">
        <f>VLOOKUP(C245,Achtergrondgegevens!A:B,2,)*F245/36</f>
        <v>#N/A</v>
      </c>
      <c r="I245" s="27" t="e">
        <f>VLOOKUP(C245,Achtergrondgegevens!A:C,3,)*F245/36</f>
        <v>#N/A</v>
      </c>
      <c r="J245" s="5" t="e">
        <f t="shared" si="19"/>
        <v>#N/A</v>
      </c>
      <c r="K245" s="5" t="b">
        <f t="shared" si="20"/>
        <v>0</v>
      </c>
      <c r="L245" s="5" t="e">
        <f t="shared" si="18"/>
        <v>#N/A</v>
      </c>
      <c r="M245" s="24">
        <f t="shared" si="21"/>
        <v>0</v>
      </c>
      <c r="N245" s="23" t="e">
        <f>IF(L245=TRUE,VLOOKUP(C245,Achtergrondgegevens!A:D,4,FALSE),0)*M245</f>
        <v>#N/A</v>
      </c>
      <c r="O245" s="23" t="e">
        <f t="shared" si="22"/>
        <v>#N/A</v>
      </c>
      <c r="P245" t="e">
        <f t="shared" si="23"/>
        <v>#N/A</v>
      </c>
    </row>
    <row r="246" spans="1:16" x14ac:dyDescent="0.2">
      <c r="A246" s="7"/>
      <c r="B246" s="7"/>
      <c r="C246" s="6"/>
      <c r="D246" s="6"/>
      <c r="E246" s="22"/>
      <c r="F246" s="25"/>
      <c r="G246" s="5">
        <f>(E246*Achtergrondgegevens!$B$20)+Invoer!E246</f>
        <v>0</v>
      </c>
      <c r="H246" s="5" t="e">
        <f>VLOOKUP(C246,Achtergrondgegevens!A:B,2,)*F246/36</f>
        <v>#N/A</v>
      </c>
      <c r="I246" s="27" t="e">
        <f>VLOOKUP(C246,Achtergrondgegevens!A:C,3,)*F246/36</f>
        <v>#N/A</v>
      </c>
      <c r="J246" s="5" t="e">
        <f t="shared" si="19"/>
        <v>#N/A</v>
      </c>
      <c r="K246" s="5" t="b">
        <f t="shared" si="20"/>
        <v>0</v>
      </c>
      <c r="L246" s="5" t="e">
        <f t="shared" si="18"/>
        <v>#N/A</v>
      </c>
      <c r="M246" s="24">
        <f t="shared" si="21"/>
        <v>0</v>
      </c>
      <c r="N246" s="23" t="e">
        <f>IF(L246=TRUE,VLOOKUP(C246,Achtergrondgegevens!A:D,4,FALSE),0)*M246</f>
        <v>#N/A</v>
      </c>
      <c r="O246" s="23" t="e">
        <f t="shared" si="22"/>
        <v>#N/A</v>
      </c>
      <c r="P246" t="e">
        <f t="shared" si="23"/>
        <v>#N/A</v>
      </c>
    </row>
    <row r="247" spans="1:16" x14ac:dyDescent="0.2">
      <c r="A247" s="7"/>
      <c r="B247" s="7"/>
      <c r="C247" s="6"/>
      <c r="D247" s="6"/>
      <c r="E247" s="22"/>
      <c r="F247" s="25"/>
      <c r="G247" s="5">
        <f>(E247*Achtergrondgegevens!$B$20)+Invoer!E247</f>
        <v>0</v>
      </c>
      <c r="H247" s="5" t="e">
        <f>VLOOKUP(C247,Achtergrondgegevens!A:B,2,)*F247/36</f>
        <v>#N/A</v>
      </c>
      <c r="I247" s="27" t="e">
        <f>VLOOKUP(C247,Achtergrondgegevens!A:C,3,)*F247/36</f>
        <v>#N/A</v>
      </c>
      <c r="J247" s="5" t="e">
        <f t="shared" si="19"/>
        <v>#N/A</v>
      </c>
      <c r="K247" s="5" t="b">
        <f t="shared" si="20"/>
        <v>0</v>
      </c>
      <c r="L247" s="5" t="e">
        <f t="shared" si="18"/>
        <v>#N/A</v>
      </c>
      <c r="M247" s="24">
        <f t="shared" si="21"/>
        <v>0</v>
      </c>
      <c r="N247" s="23" t="e">
        <f>IF(L247=TRUE,VLOOKUP(C247,Achtergrondgegevens!A:D,4,FALSE),0)*M247</f>
        <v>#N/A</v>
      </c>
      <c r="O247" s="23" t="e">
        <f t="shared" si="22"/>
        <v>#N/A</v>
      </c>
      <c r="P247" t="e">
        <f t="shared" si="23"/>
        <v>#N/A</v>
      </c>
    </row>
    <row r="248" spans="1:16" x14ac:dyDescent="0.2">
      <c r="A248" s="7"/>
      <c r="B248" s="7"/>
      <c r="C248" s="6"/>
      <c r="D248" s="6"/>
      <c r="E248" s="22"/>
      <c r="F248" s="25"/>
      <c r="G248" s="5">
        <f>(E248*Achtergrondgegevens!$B$20)+Invoer!E248</f>
        <v>0</v>
      </c>
      <c r="H248" s="5" t="e">
        <f>VLOOKUP(C248,Achtergrondgegevens!A:B,2,)*F248/36</f>
        <v>#N/A</v>
      </c>
      <c r="I248" s="27" t="e">
        <f>VLOOKUP(C248,Achtergrondgegevens!A:C,3,)*F248/36</f>
        <v>#N/A</v>
      </c>
      <c r="J248" s="5" t="e">
        <f t="shared" si="19"/>
        <v>#N/A</v>
      </c>
      <c r="K248" s="5" t="b">
        <f t="shared" si="20"/>
        <v>0</v>
      </c>
      <c r="L248" s="5" t="e">
        <f t="shared" si="18"/>
        <v>#N/A</v>
      </c>
      <c r="M248" s="24">
        <f t="shared" si="21"/>
        <v>0</v>
      </c>
      <c r="N248" s="23" t="e">
        <f>IF(L248=TRUE,VLOOKUP(C248,Achtergrondgegevens!A:D,4,FALSE),0)*M248</f>
        <v>#N/A</v>
      </c>
      <c r="O248" s="23" t="e">
        <f t="shared" si="22"/>
        <v>#N/A</v>
      </c>
      <c r="P248" t="e">
        <f t="shared" si="23"/>
        <v>#N/A</v>
      </c>
    </row>
    <row r="249" spans="1:16" x14ac:dyDescent="0.2">
      <c r="A249" s="7"/>
      <c r="B249" s="7"/>
      <c r="C249" s="6"/>
      <c r="D249" s="6"/>
      <c r="E249" s="22"/>
      <c r="F249" s="25"/>
      <c r="G249" s="5">
        <f>(E249*Achtergrondgegevens!$B$20)+Invoer!E249</f>
        <v>0</v>
      </c>
      <c r="H249" s="5" t="e">
        <f>VLOOKUP(C249,Achtergrondgegevens!A:B,2,)*F249/36</f>
        <v>#N/A</v>
      </c>
      <c r="I249" s="27" t="e">
        <f>VLOOKUP(C249,Achtergrondgegevens!A:C,3,)*F249/36</f>
        <v>#N/A</v>
      </c>
      <c r="J249" s="5" t="e">
        <f t="shared" si="19"/>
        <v>#N/A</v>
      </c>
      <c r="K249" s="5" t="b">
        <f t="shared" si="20"/>
        <v>0</v>
      </c>
      <c r="L249" s="5" t="e">
        <f t="shared" si="18"/>
        <v>#N/A</v>
      </c>
      <c r="M249" s="24">
        <f t="shared" si="21"/>
        <v>0</v>
      </c>
      <c r="N249" s="23" t="e">
        <f>IF(L249=TRUE,VLOOKUP(C249,Achtergrondgegevens!A:D,4,FALSE),0)*M249</f>
        <v>#N/A</v>
      </c>
      <c r="O249" s="23" t="e">
        <f t="shared" si="22"/>
        <v>#N/A</v>
      </c>
      <c r="P249" t="e">
        <f t="shared" si="23"/>
        <v>#N/A</v>
      </c>
    </row>
    <row r="250" spans="1:16" x14ac:dyDescent="0.2">
      <c r="A250" s="7"/>
      <c r="B250" s="7"/>
      <c r="C250" s="6"/>
      <c r="D250" s="6"/>
      <c r="E250" s="22"/>
      <c r="F250" s="25"/>
      <c r="G250" s="5">
        <f>(E250*Achtergrondgegevens!$B$20)+Invoer!E250</f>
        <v>0</v>
      </c>
      <c r="H250" s="5" t="e">
        <f>VLOOKUP(C250,Achtergrondgegevens!A:B,2,)*F250/36</f>
        <v>#N/A</v>
      </c>
      <c r="I250" s="27" t="e">
        <f>VLOOKUP(C250,Achtergrondgegevens!A:C,3,)*F250/36</f>
        <v>#N/A</v>
      </c>
      <c r="J250" s="5" t="e">
        <f t="shared" si="19"/>
        <v>#N/A</v>
      </c>
      <c r="K250" s="5" t="b">
        <f t="shared" si="20"/>
        <v>0</v>
      </c>
      <c r="L250" s="5" t="e">
        <f t="shared" si="18"/>
        <v>#N/A</v>
      </c>
      <c r="M250" s="24">
        <f t="shared" si="21"/>
        <v>0</v>
      </c>
      <c r="N250" s="23" t="e">
        <f>IF(L250=TRUE,VLOOKUP(C250,Achtergrondgegevens!A:D,4,FALSE),0)*M250</f>
        <v>#N/A</v>
      </c>
      <c r="O250" s="23" t="e">
        <f t="shared" si="22"/>
        <v>#N/A</v>
      </c>
      <c r="P250" t="e">
        <f t="shared" si="23"/>
        <v>#N/A</v>
      </c>
    </row>
    <row r="251" spans="1:16" x14ac:dyDescent="0.2">
      <c r="A251" s="7"/>
      <c r="B251" s="7"/>
      <c r="C251" s="6"/>
      <c r="D251" s="6"/>
      <c r="E251" s="22"/>
      <c r="F251" s="25"/>
      <c r="G251" s="5">
        <f>(E251*Achtergrondgegevens!$B$20)+Invoer!E251</f>
        <v>0</v>
      </c>
      <c r="H251" s="5" t="e">
        <f>VLOOKUP(C251,Achtergrondgegevens!A:B,2,)*F251/36</f>
        <v>#N/A</v>
      </c>
      <c r="I251" s="27" t="e">
        <f>VLOOKUP(C251,Achtergrondgegevens!A:C,3,)*F251/36</f>
        <v>#N/A</v>
      </c>
      <c r="J251" s="5" t="e">
        <f t="shared" si="19"/>
        <v>#N/A</v>
      </c>
      <c r="K251" s="5" t="b">
        <f t="shared" si="20"/>
        <v>0</v>
      </c>
      <c r="L251" s="5" t="e">
        <f t="shared" si="18"/>
        <v>#N/A</v>
      </c>
      <c r="M251" s="24">
        <f t="shared" si="21"/>
        <v>0</v>
      </c>
      <c r="N251" s="23" t="e">
        <f>IF(L251=TRUE,VLOOKUP(C251,Achtergrondgegevens!A:D,4,FALSE),0)*M251</f>
        <v>#N/A</v>
      </c>
      <c r="O251" s="23" t="e">
        <f t="shared" si="22"/>
        <v>#N/A</v>
      </c>
      <c r="P251" t="e">
        <f t="shared" si="23"/>
        <v>#N/A</v>
      </c>
    </row>
    <row r="252" spans="1:16" x14ac:dyDescent="0.2">
      <c r="A252" s="7"/>
      <c r="B252" s="7"/>
      <c r="C252" s="6"/>
      <c r="D252" s="6"/>
      <c r="E252" s="22"/>
      <c r="F252" s="25"/>
      <c r="G252" s="5">
        <f>(E252*Achtergrondgegevens!$B$20)+Invoer!E252</f>
        <v>0</v>
      </c>
      <c r="H252" s="5" t="e">
        <f>VLOOKUP(C252,Achtergrondgegevens!A:B,2,)*F252/36</f>
        <v>#N/A</v>
      </c>
      <c r="I252" s="27" t="e">
        <f>VLOOKUP(C252,Achtergrondgegevens!A:C,3,)*F252/36</f>
        <v>#N/A</v>
      </c>
      <c r="J252" s="5" t="e">
        <f t="shared" si="19"/>
        <v>#N/A</v>
      </c>
      <c r="K252" s="5" t="b">
        <f t="shared" si="20"/>
        <v>0</v>
      </c>
      <c r="L252" s="5" t="e">
        <f t="shared" si="18"/>
        <v>#N/A</v>
      </c>
      <c r="M252" s="24">
        <f t="shared" si="21"/>
        <v>0</v>
      </c>
      <c r="N252" s="23" t="e">
        <f>IF(L252=TRUE,VLOOKUP(C252,Achtergrondgegevens!A:D,4,FALSE),0)*M252</f>
        <v>#N/A</v>
      </c>
      <c r="O252" s="23" t="e">
        <f t="shared" si="22"/>
        <v>#N/A</v>
      </c>
      <c r="P252" t="e">
        <f t="shared" si="23"/>
        <v>#N/A</v>
      </c>
    </row>
    <row r="253" spans="1:16" x14ac:dyDescent="0.2">
      <c r="A253" s="7"/>
      <c r="B253" s="7"/>
      <c r="C253" s="6"/>
      <c r="D253" s="6"/>
      <c r="E253" s="22"/>
      <c r="F253" s="25"/>
      <c r="G253" s="5">
        <f>(E253*Achtergrondgegevens!$B$20)+Invoer!E253</f>
        <v>0</v>
      </c>
      <c r="H253" s="5" t="e">
        <f>VLOOKUP(C253,Achtergrondgegevens!A:B,2,)*F253/36</f>
        <v>#N/A</v>
      </c>
      <c r="I253" s="27" t="e">
        <f>VLOOKUP(C253,Achtergrondgegevens!A:C,3,)*F253/36</f>
        <v>#N/A</v>
      </c>
      <c r="J253" s="5" t="e">
        <f t="shared" si="19"/>
        <v>#N/A</v>
      </c>
      <c r="K253" s="5" t="b">
        <f t="shared" si="20"/>
        <v>0</v>
      </c>
      <c r="L253" s="5" t="e">
        <f t="shared" si="18"/>
        <v>#N/A</v>
      </c>
      <c r="M253" s="24">
        <f t="shared" si="21"/>
        <v>0</v>
      </c>
      <c r="N253" s="23" t="e">
        <f>IF(L253=TRUE,VLOOKUP(C253,Achtergrondgegevens!A:D,4,FALSE),0)*M253</f>
        <v>#N/A</v>
      </c>
      <c r="O253" s="23" t="e">
        <f t="shared" si="22"/>
        <v>#N/A</v>
      </c>
      <c r="P253" t="e">
        <f t="shared" si="23"/>
        <v>#N/A</v>
      </c>
    </row>
    <row r="254" spans="1:16" x14ac:dyDescent="0.2">
      <c r="A254" s="7"/>
      <c r="B254" s="7"/>
      <c r="C254" s="6"/>
      <c r="D254" s="6"/>
      <c r="E254" s="22"/>
      <c r="F254" s="25"/>
      <c r="G254" s="5">
        <f>(E254*Achtergrondgegevens!$B$20)+Invoer!E254</f>
        <v>0</v>
      </c>
      <c r="H254" s="5" t="e">
        <f>VLOOKUP(C254,Achtergrondgegevens!A:B,2,)*F254/36</f>
        <v>#N/A</v>
      </c>
      <c r="I254" s="27" t="e">
        <f>VLOOKUP(C254,Achtergrondgegevens!A:C,3,)*F254/36</f>
        <v>#N/A</v>
      </c>
      <c r="J254" s="5" t="e">
        <f t="shared" si="19"/>
        <v>#N/A</v>
      </c>
      <c r="K254" s="5" t="b">
        <f t="shared" si="20"/>
        <v>0</v>
      </c>
      <c r="L254" s="5" t="e">
        <f t="shared" si="18"/>
        <v>#N/A</v>
      </c>
      <c r="M254" s="24">
        <f t="shared" si="21"/>
        <v>0</v>
      </c>
      <c r="N254" s="23" t="e">
        <f>IF(L254=TRUE,VLOOKUP(C254,Achtergrondgegevens!A:D,4,FALSE),0)*M254</f>
        <v>#N/A</v>
      </c>
      <c r="O254" s="23" t="e">
        <f t="shared" si="22"/>
        <v>#N/A</v>
      </c>
      <c r="P254" t="e">
        <f t="shared" si="23"/>
        <v>#N/A</v>
      </c>
    </row>
    <row r="255" spans="1:16" x14ac:dyDescent="0.2">
      <c r="A255" s="7"/>
      <c r="B255" s="7"/>
      <c r="C255" s="6"/>
      <c r="D255" s="6"/>
      <c r="E255" s="22"/>
      <c r="F255" s="25"/>
      <c r="G255" s="5">
        <f>(E255*Achtergrondgegevens!$B$20)+Invoer!E255</f>
        <v>0</v>
      </c>
      <c r="H255" s="5" t="e">
        <f>VLOOKUP(C255,Achtergrondgegevens!A:B,2,)*F255/36</f>
        <v>#N/A</v>
      </c>
      <c r="I255" s="27" t="e">
        <f>VLOOKUP(C255,Achtergrondgegevens!A:C,3,)*F255/36</f>
        <v>#N/A</v>
      </c>
      <c r="J255" s="5" t="e">
        <f t="shared" si="19"/>
        <v>#N/A</v>
      </c>
      <c r="K255" s="5" t="b">
        <f t="shared" si="20"/>
        <v>0</v>
      </c>
      <c r="L255" s="5" t="e">
        <f t="shared" si="18"/>
        <v>#N/A</v>
      </c>
      <c r="M255" s="24">
        <f t="shared" si="21"/>
        <v>0</v>
      </c>
      <c r="N255" s="23" t="e">
        <f>IF(L255=TRUE,VLOOKUP(C255,Achtergrondgegevens!A:D,4,FALSE),0)*M255</f>
        <v>#N/A</v>
      </c>
      <c r="O255" s="23" t="e">
        <f t="shared" si="22"/>
        <v>#N/A</v>
      </c>
      <c r="P255" t="e">
        <f t="shared" si="23"/>
        <v>#N/A</v>
      </c>
    </row>
    <row r="256" spans="1:16" x14ac:dyDescent="0.2">
      <c r="A256" s="7"/>
      <c r="B256" s="7"/>
      <c r="C256" s="6"/>
      <c r="D256" s="6"/>
      <c r="E256" s="22"/>
      <c r="F256" s="25"/>
      <c r="G256" s="5">
        <f>(E256*Achtergrondgegevens!$B$20)+Invoer!E256</f>
        <v>0</v>
      </c>
      <c r="H256" s="5" t="e">
        <f>VLOOKUP(C256,Achtergrondgegevens!A:B,2,)*F256/36</f>
        <v>#N/A</v>
      </c>
      <c r="I256" s="27" t="e">
        <f>VLOOKUP(C256,Achtergrondgegevens!A:C,3,)*F256/36</f>
        <v>#N/A</v>
      </c>
      <c r="J256" s="5" t="e">
        <f t="shared" si="19"/>
        <v>#N/A</v>
      </c>
      <c r="K256" s="5" t="b">
        <f t="shared" si="20"/>
        <v>0</v>
      </c>
      <c r="L256" s="5" t="e">
        <f t="shared" si="18"/>
        <v>#N/A</v>
      </c>
      <c r="M256" s="24">
        <f t="shared" si="21"/>
        <v>0</v>
      </c>
      <c r="N256" s="23" t="e">
        <f>IF(L256=TRUE,VLOOKUP(C256,Achtergrondgegevens!A:D,4,FALSE),0)*M256</f>
        <v>#N/A</v>
      </c>
      <c r="O256" s="23" t="e">
        <f t="shared" si="22"/>
        <v>#N/A</v>
      </c>
      <c r="P256" t="e">
        <f t="shared" si="23"/>
        <v>#N/A</v>
      </c>
    </row>
    <row r="257" spans="1:16" x14ac:dyDescent="0.2">
      <c r="A257" s="7"/>
      <c r="B257" s="7"/>
      <c r="C257" s="6"/>
      <c r="D257" s="6"/>
      <c r="E257" s="22"/>
      <c r="F257" s="25"/>
      <c r="G257" s="5">
        <f>(E257*Achtergrondgegevens!$B$20)+Invoer!E257</f>
        <v>0</v>
      </c>
      <c r="H257" s="5" t="e">
        <f>VLOOKUP(C257,Achtergrondgegevens!A:B,2,)*F257/36</f>
        <v>#N/A</v>
      </c>
      <c r="I257" s="27" t="e">
        <f>VLOOKUP(C257,Achtergrondgegevens!A:C,3,)*F257/36</f>
        <v>#N/A</v>
      </c>
      <c r="J257" s="5" t="e">
        <f t="shared" si="19"/>
        <v>#N/A</v>
      </c>
      <c r="K257" s="5" t="b">
        <f t="shared" si="20"/>
        <v>0</v>
      </c>
      <c r="L257" s="5" t="e">
        <f t="shared" si="18"/>
        <v>#N/A</v>
      </c>
      <c r="M257" s="24">
        <f t="shared" si="21"/>
        <v>0</v>
      </c>
      <c r="N257" s="23" t="e">
        <f>IF(L257=TRUE,VLOOKUP(C257,Achtergrondgegevens!A:D,4,FALSE),0)*M257</f>
        <v>#N/A</v>
      </c>
      <c r="O257" s="23" t="e">
        <f t="shared" si="22"/>
        <v>#N/A</v>
      </c>
      <c r="P257" t="e">
        <f t="shared" si="23"/>
        <v>#N/A</v>
      </c>
    </row>
    <row r="258" spans="1:16" x14ac:dyDescent="0.2">
      <c r="A258" s="7"/>
      <c r="B258" s="7"/>
      <c r="C258" s="6"/>
      <c r="D258" s="6"/>
      <c r="E258" s="22"/>
      <c r="F258" s="25"/>
      <c r="G258" s="5">
        <f>(E258*Achtergrondgegevens!$B$20)+Invoer!E258</f>
        <v>0</v>
      </c>
      <c r="H258" s="5" t="e">
        <f>VLOOKUP(C258,Achtergrondgegevens!A:B,2,)*F258/36</f>
        <v>#N/A</v>
      </c>
      <c r="I258" s="27" t="e">
        <f>VLOOKUP(C258,Achtergrondgegevens!A:C,3,)*F258/36</f>
        <v>#N/A</v>
      </c>
      <c r="J258" s="5" t="e">
        <f t="shared" si="19"/>
        <v>#N/A</v>
      </c>
      <c r="K258" s="5" t="b">
        <f t="shared" si="20"/>
        <v>0</v>
      </c>
      <c r="L258" s="5" t="e">
        <f t="shared" ref="L258:L321" si="24">AND(J258=TRUE,K258=TRUE)</f>
        <v>#N/A</v>
      </c>
      <c r="M258" s="24">
        <f t="shared" si="21"/>
        <v>0</v>
      </c>
      <c r="N258" s="23" t="e">
        <f>IF(L258=TRUE,VLOOKUP(C258,Achtergrondgegevens!A:D,4,FALSE),0)*M258</f>
        <v>#N/A</v>
      </c>
      <c r="O258" s="23" t="e">
        <f t="shared" si="22"/>
        <v>#N/A</v>
      </c>
      <c r="P258" t="e">
        <f t="shared" si="23"/>
        <v>#N/A</v>
      </c>
    </row>
    <row r="259" spans="1:16" x14ac:dyDescent="0.2">
      <c r="A259" s="7"/>
      <c r="B259" s="7"/>
      <c r="C259" s="6"/>
      <c r="D259" s="6"/>
      <c r="E259" s="22"/>
      <c r="F259" s="25"/>
      <c r="G259" s="5">
        <f>(E259*Achtergrondgegevens!$B$20)+Invoer!E259</f>
        <v>0</v>
      </c>
      <c r="H259" s="5" t="e">
        <f>VLOOKUP(C259,Achtergrondgegevens!A:B,2,)*F259/36</f>
        <v>#N/A</v>
      </c>
      <c r="I259" s="27" t="e">
        <f>VLOOKUP(C259,Achtergrondgegevens!A:C,3,)*F259/36</f>
        <v>#N/A</v>
      </c>
      <c r="J259" s="5" t="e">
        <f t="shared" ref="J259:J322" si="25">G259&gt;I259</f>
        <v>#N/A</v>
      </c>
      <c r="K259" s="5" t="b">
        <f t="shared" ref="K259:K322" si="26">D259="nee"</f>
        <v>0</v>
      </c>
      <c r="L259" s="5" t="e">
        <f t="shared" si="24"/>
        <v>#N/A</v>
      </c>
      <c r="M259" s="24">
        <f t="shared" ref="M259:M322" si="27">F259/36</f>
        <v>0</v>
      </c>
      <c r="N259" s="23" t="e">
        <f>IF(L259=TRUE,VLOOKUP(C259,Achtergrondgegevens!A:D,4,FALSE),0)*M259</f>
        <v>#N/A</v>
      </c>
      <c r="O259" s="23" t="e">
        <f t="shared" ref="O259:O322" si="28">G259-N259</f>
        <v>#N/A</v>
      </c>
      <c r="P259" t="e">
        <f t="shared" ref="P259:P322" si="29">IF(N259&gt;1,"Ja","Nee")</f>
        <v>#N/A</v>
      </c>
    </row>
    <row r="260" spans="1:16" x14ac:dyDescent="0.2">
      <c r="A260" s="7"/>
      <c r="B260" s="7"/>
      <c r="C260" s="6"/>
      <c r="D260" s="6"/>
      <c r="E260" s="22"/>
      <c r="F260" s="25"/>
      <c r="G260" s="5">
        <f>(E260*Achtergrondgegevens!$B$20)+Invoer!E260</f>
        <v>0</v>
      </c>
      <c r="H260" s="5" t="e">
        <f>VLOOKUP(C260,Achtergrondgegevens!A:B,2,)*F260/36</f>
        <v>#N/A</v>
      </c>
      <c r="I260" s="27" t="e">
        <f>VLOOKUP(C260,Achtergrondgegevens!A:C,3,)*F260/36</f>
        <v>#N/A</v>
      </c>
      <c r="J260" s="5" t="e">
        <f t="shared" si="25"/>
        <v>#N/A</v>
      </c>
      <c r="K260" s="5" t="b">
        <f t="shared" si="26"/>
        <v>0</v>
      </c>
      <c r="L260" s="5" t="e">
        <f t="shared" si="24"/>
        <v>#N/A</v>
      </c>
      <c r="M260" s="24">
        <f t="shared" si="27"/>
        <v>0</v>
      </c>
      <c r="N260" s="23" t="e">
        <f>IF(L260=TRUE,VLOOKUP(C260,Achtergrondgegevens!A:D,4,FALSE),0)*M260</f>
        <v>#N/A</v>
      </c>
      <c r="O260" s="23" t="e">
        <f t="shared" si="28"/>
        <v>#N/A</v>
      </c>
      <c r="P260" t="e">
        <f t="shared" si="29"/>
        <v>#N/A</v>
      </c>
    </row>
    <row r="261" spans="1:16" x14ac:dyDescent="0.2">
      <c r="A261" s="7"/>
      <c r="B261" s="7"/>
      <c r="C261" s="6"/>
      <c r="D261" s="6"/>
      <c r="E261" s="22"/>
      <c r="F261" s="25"/>
      <c r="G261" s="5">
        <f>(E261*Achtergrondgegevens!$B$20)+Invoer!E261</f>
        <v>0</v>
      </c>
      <c r="H261" s="5" t="e">
        <f>VLOOKUP(C261,Achtergrondgegevens!A:B,2,)*F261/36</f>
        <v>#N/A</v>
      </c>
      <c r="I261" s="27" t="e">
        <f>VLOOKUP(C261,Achtergrondgegevens!A:C,3,)*F261/36</f>
        <v>#N/A</v>
      </c>
      <c r="J261" s="5" t="e">
        <f t="shared" si="25"/>
        <v>#N/A</v>
      </c>
      <c r="K261" s="5" t="b">
        <f t="shared" si="26"/>
        <v>0</v>
      </c>
      <c r="L261" s="5" t="e">
        <f t="shared" si="24"/>
        <v>#N/A</v>
      </c>
      <c r="M261" s="24">
        <f t="shared" si="27"/>
        <v>0</v>
      </c>
      <c r="N261" s="23" t="e">
        <f>IF(L261=TRUE,VLOOKUP(C261,Achtergrondgegevens!A:D,4,FALSE),0)*M261</f>
        <v>#N/A</v>
      </c>
      <c r="O261" s="23" t="e">
        <f t="shared" si="28"/>
        <v>#N/A</v>
      </c>
      <c r="P261" t="e">
        <f t="shared" si="29"/>
        <v>#N/A</v>
      </c>
    </row>
    <row r="262" spans="1:16" x14ac:dyDescent="0.2">
      <c r="A262" s="7"/>
      <c r="B262" s="7"/>
      <c r="C262" s="6"/>
      <c r="D262" s="6"/>
      <c r="E262" s="22"/>
      <c r="F262" s="25"/>
      <c r="G262" s="5">
        <f>(E262*Achtergrondgegevens!$B$20)+Invoer!E262</f>
        <v>0</v>
      </c>
      <c r="H262" s="5" t="e">
        <f>VLOOKUP(C262,Achtergrondgegevens!A:B,2,)*F262/36</f>
        <v>#N/A</v>
      </c>
      <c r="I262" s="27" t="e">
        <f>VLOOKUP(C262,Achtergrondgegevens!A:C,3,)*F262/36</f>
        <v>#N/A</v>
      </c>
      <c r="J262" s="5" t="e">
        <f t="shared" si="25"/>
        <v>#N/A</v>
      </c>
      <c r="K262" s="5" t="b">
        <f t="shared" si="26"/>
        <v>0</v>
      </c>
      <c r="L262" s="5" t="e">
        <f t="shared" si="24"/>
        <v>#N/A</v>
      </c>
      <c r="M262" s="24">
        <f t="shared" si="27"/>
        <v>0</v>
      </c>
      <c r="N262" s="23" t="e">
        <f>IF(L262=TRUE,VLOOKUP(C262,Achtergrondgegevens!A:D,4,FALSE),0)*M262</f>
        <v>#N/A</v>
      </c>
      <c r="O262" s="23" t="e">
        <f t="shared" si="28"/>
        <v>#N/A</v>
      </c>
      <c r="P262" t="e">
        <f t="shared" si="29"/>
        <v>#N/A</v>
      </c>
    </row>
    <row r="263" spans="1:16" x14ac:dyDescent="0.2">
      <c r="A263" s="7"/>
      <c r="B263" s="7"/>
      <c r="C263" s="6"/>
      <c r="D263" s="6"/>
      <c r="E263" s="22"/>
      <c r="F263" s="25"/>
      <c r="G263" s="5">
        <f>(E263*Achtergrondgegevens!$B$20)+Invoer!E263</f>
        <v>0</v>
      </c>
      <c r="H263" s="5" t="e">
        <f>VLOOKUP(C263,Achtergrondgegevens!A:B,2,)*F263/36</f>
        <v>#N/A</v>
      </c>
      <c r="I263" s="27" t="e">
        <f>VLOOKUP(C263,Achtergrondgegevens!A:C,3,)*F263/36</f>
        <v>#N/A</v>
      </c>
      <c r="J263" s="5" t="e">
        <f t="shared" si="25"/>
        <v>#N/A</v>
      </c>
      <c r="K263" s="5" t="b">
        <f t="shared" si="26"/>
        <v>0</v>
      </c>
      <c r="L263" s="5" t="e">
        <f t="shared" si="24"/>
        <v>#N/A</v>
      </c>
      <c r="M263" s="24">
        <f t="shared" si="27"/>
        <v>0</v>
      </c>
      <c r="N263" s="23" t="e">
        <f>IF(L263=TRUE,VLOOKUP(C263,Achtergrondgegevens!A:D,4,FALSE),0)*M263</f>
        <v>#N/A</v>
      </c>
      <c r="O263" s="23" t="e">
        <f t="shared" si="28"/>
        <v>#N/A</v>
      </c>
      <c r="P263" t="e">
        <f t="shared" si="29"/>
        <v>#N/A</v>
      </c>
    </row>
    <row r="264" spans="1:16" x14ac:dyDescent="0.2">
      <c r="A264" s="7"/>
      <c r="B264" s="7"/>
      <c r="C264" s="6"/>
      <c r="D264" s="6"/>
      <c r="E264" s="22"/>
      <c r="F264" s="25"/>
      <c r="G264" s="5">
        <f>(E264*Achtergrondgegevens!$B$20)+Invoer!E264</f>
        <v>0</v>
      </c>
      <c r="H264" s="5" t="e">
        <f>VLOOKUP(C264,Achtergrondgegevens!A:B,2,)*F264/36</f>
        <v>#N/A</v>
      </c>
      <c r="I264" s="27" t="e">
        <f>VLOOKUP(C264,Achtergrondgegevens!A:C,3,)*F264/36</f>
        <v>#N/A</v>
      </c>
      <c r="J264" s="5" t="e">
        <f t="shared" si="25"/>
        <v>#N/A</v>
      </c>
      <c r="K264" s="5" t="b">
        <f t="shared" si="26"/>
        <v>0</v>
      </c>
      <c r="L264" s="5" t="e">
        <f t="shared" si="24"/>
        <v>#N/A</v>
      </c>
      <c r="M264" s="24">
        <f t="shared" si="27"/>
        <v>0</v>
      </c>
      <c r="N264" s="23" t="e">
        <f>IF(L264=TRUE,VLOOKUP(C264,Achtergrondgegevens!A:D,4,FALSE),0)*M264</f>
        <v>#N/A</v>
      </c>
      <c r="O264" s="23" t="e">
        <f t="shared" si="28"/>
        <v>#N/A</v>
      </c>
      <c r="P264" t="e">
        <f t="shared" si="29"/>
        <v>#N/A</v>
      </c>
    </row>
    <row r="265" spans="1:16" x14ac:dyDescent="0.2">
      <c r="A265" s="7"/>
      <c r="B265" s="7"/>
      <c r="C265" s="6"/>
      <c r="D265" s="6"/>
      <c r="E265" s="22"/>
      <c r="F265" s="25"/>
      <c r="G265" s="5">
        <f>(E265*Achtergrondgegevens!$B$20)+Invoer!E265</f>
        <v>0</v>
      </c>
      <c r="H265" s="5" t="e">
        <f>VLOOKUP(C265,Achtergrondgegevens!A:B,2,)*F265/36</f>
        <v>#N/A</v>
      </c>
      <c r="I265" s="27" t="e">
        <f>VLOOKUP(C265,Achtergrondgegevens!A:C,3,)*F265/36</f>
        <v>#N/A</v>
      </c>
      <c r="J265" s="5" t="e">
        <f t="shared" si="25"/>
        <v>#N/A</v>
      </c>
      <c r="K265" s="5" t="b">
        <f t="shared" si="26"/>
        <v>0</v>
      </c>
      <c r="L265" s="5" t="e">
        <f t="shared" si="24"/>
        <v>#N/A</v>
      </c>
      <c r="M265" s="24">
        <f t="shared" si="27"/>
        <v>0</v>
      </c>
      <c r="N265" s="23" t="e">
        <f>IF(L265=TRUE,VLOOKUP(C265,Achtergrondgegevens!A:D,4,FALSE),0)*M265</f>
        <v>#N/A</v>
      </c>
      <c r="O265" s="23" t="e">
        <f t="shared" si="28"/>
        <v>#N/A</v>
      </c>
      <c r="P265" t="e">
        <f t="shared" si="29"/>
        <v>#N/A</v>
      </c>
    </row>
    <row r="266" spans="1:16" x14ac:dyDescent="0.2">
      <c r="A266" s="7"/>
      <c r="B266" s="7"/>
      <c r="C266" s="6"/>
      <c r="D266" s="6"/>
      <c r="E266" s="22"/>
      <c r="F266" s="25"/>
      <c r="G266" s="5">
        <f>(E266*Achtergrondgegevens!$B$20)+Invoer!E266</f>
        <v>0</v>
      </c>
      <c r="H266" s="5" t="e">
        <f>VLOOKUP(C266,Achtergrondgegevens!A:B,2,)*F266/36</f>
        <v>#N/A</v>
      </c>
      <c r="I266" s="27" t="e">
        <f>VLOOKUP(C266,Achtergrondgegevens!A:C,3,)*F266/36</f>
        <v>#N/A</v>
      </c>
      <c r="J266" s="5" t="e">
        <f t="shared" si="25"/>
        <v>#N/A</v>
      </c>
      <c r="K266" s="5" t="b">
        <f t="shared" si="26"/>
        <v>0</v>
      </c>
      <c r="L266" s="5" t="e">
        <f t="shared" si="24"/>
        <v>#N/A</v>
      </c>
      <c r="M266" s="24">
        <f t="shared" si="27"/>
        <v>0</v>
      </c>
      <c r="N266" s="23" t="e">
        <f>IF(L266=TRUE,VLOOKUP(C266,Achtergrondgegevens!A:D,4,FALSE),0)*M266</f>
        <v>#N/A</v>
      </c>
      <c r="O266" s="23" t="e">
        <f t="shared" si="28"/>
        <v>#N/A</v>
      </c>
      <c r="P266" t="e">
        <f t="shared" si="29"/>
        <v>#N/A</v>
      </c>
    </row>
    <row r="267" spans="1:16" x14ac:dyDescent="0.2">
      <c r="A267" s="7"/>
      <c r="B267" s="7"/>
      <c r="C267" s="6"/>
      <c r="D267" s="6"/>
      <c r="E267" s="22"/>
      <c r="F267" s="25"/>
      <c r="G267" s="5">
        <f>(E267*Achtergrondgegevens!$B$20)+Invoer!E267</f>
        <v>0</v>
      </c>
      <c r="H267" s="5" t="e">
        <f>VLOOKUP(C267,Achtergrondgegevens!A:B,2,)*F267/36</f>
        <v>#N/A</v>
      </c>
      <c r="I267" s="27" t="e">
        <f>VLOOKUP(C267,Achtergrondgegevens!A:C,3,)*F267/36</f>
        <v>#N/A</v>
      </c>
      <c r="J267" s="5" t="e">
        <f t="shared" si="25"/>
        <v>#N/A</v>
      </c>
      <c r="K267" s="5" t="b">
        <f t="shared" si="26"/>
        <v>0</v>
      </c>
      <c r="L267" s="5" t="e">
        <f t="shared" si="24"/>
        <v>#N/A</v>
      </c>
      <c r="M267" s="24">
        <f t="shared" si="27"/>
        <v>0</v>
      </c>
      <c r="N267" s="23" t="e">
        <f>IF(L267=TRUE,VLOOKUP(C267,Achtergrondgegevens!A:D,4,FALSE),0)*M267</f>
        <v>#N/A</v>
      </c>
      <c r="O267" s="23" t="e">
        <f t="shared" si="28"/>
        <v>#N/A</v>
      </c>
      <c r="P267" t="e">
        <f t="shared" si="29"/>
        <v>#N/A</v>
      </c>
    </row>
    <row r="268" spans="1:16" x14ac:dyDescent="0.2">
      <c r="A268" s="7"/>
      <c r="B268" s="7"/>
      <c r="C268" s="6"/>
      <c r="D268" s="6"/>
      <c r="E268" s="22"/>
      <c r="F268" s="25"/>
      <c r="G268" s="5">
        <f>(E268*Achtergrondgegevens!$B$20)+Invoer!E268</f>
        <v>0</v>
      </c>
      <c r="H268" s="5" t="e">
        <f>VLOOKUP(C268,Achtergrondgegevens!A:B,2,)*F268/36</f>
        <v>#N/A</v>
      </c>
      <c r="I268" s="27" t="e">
        <f>VLOOKUP(C268,Achtergrondgegevens!A:C,3,)*F268/36</f>
        <v>#N/A</v>
      </c>
      <c r="J268" s="5" t="e">
        <f t="shared" si="25"/>
        <v>#N/A</v>
      </c>
      <c r="K268" s="5" t="b">
        <f t="shared" si="26"/>
        <v>0</v>
      </c>
      <c r="L268" s="5" t="e">
        <f t="shared" si="24"/>
        <v>#N/A</v>
      </c>
      <c r="M268" s="24">
        <f t="shared" si="27"/>
        <v>0</v>
      </c>
      <c r="N268" s="23" t="e">
        <f>IF(L268=TRUE,VLOOKUP(C268,Achtergrondgegevens!A:D,4,FALSE),0)*M268</f>
        <v>#N/A</v>
      </c>
      <c r="O268" s="23" t="e">
        <f t="shared" si="28"/>
        <v>#N/A</v>
      </c>
      <c r="P268" t="e">
        <f t="shared" si="29"/>
        <v>#N/A</v>
      </c>
    </row>
    <row r="269" spans="1:16" x14ac:dyDescent="0.2">
      <c r="A269" s="7"/>
      <c r="B269" s="7"/>
      <c r="C269" s="6"/>
      <c r="D269" s="6"/>
      <c r="E269" s="22"/>
      <c r="F269" s="25"/>
      <c r="G269" s="5">
        <f>(E269*Achtergrondgegevens!$B$20)+Invoer!E269</f>
        <v>0</v>
      </c>
      <c r="H269" s="5" t="e">
        <f>VLOOKUP(C269,Achtergrondgegevens!A:B,2,)*F269/36</f>
        <v>#N/A</v>
      </c>
      <c r="I269" s="27" t="e">
        <f>VLOOKUP(C269,Achtergrondgegevens!A:C,3,)*F269/36</f>
        <v>#N/A</v>
      </c>
      <c r="J269" s="5" t="e">
        <f t="shared" si="25"/>
        <v>#N/A</v>
      </c>
      <c r="K269" s="5" t="b">
        <f t="shared" si="26"/>
        <v>0</v>
      </c>
      <c r="L269" s="5" t="e">
        <f t="shared" si="24"/>
        <v>#N/A</v>
      </c>
      <c r="M269" s="24">
        <f t="shared" si="27"/>
        <v>0</v>
      </c>
      <c r="N269" s="23" t="e">
        <f>IF(L269=TRUE,VLOOKUP(C269,Achtergrondgegevens!A:D,4,FALSE),0)*M269</f>
        <v>#N/A</v>
      </c>
      <c r="O269" s="23" t="e">
        <f t="shared" si="28"/>
        <v>#N/A</v>
      </c>
      <c r="P269" t="e">
        <f t="shared" si="29"/>
        <v>#N/A</v>
      </c>
    </row>
    <row r="270" spans="1:16" x14ac:dyDescent="0.2">
      <c r="A270" s="7"/>
      <c r="B270" s="7"/>
      <c r="C270" s="6"/>
      <c r="D270" s="6"/>
      <c r="E270" s="22"/>
      <c r="F270" s="25"/>
      <c r="G270" s="5">
        <f>(E270*Achtergrondgegevens!$B$20)+Invoer!E270</f>
        <v>0</v>
      </c>
      <c r="H270" s="5" t="e">
        <f>VLOOKUP(C270,Achtergrondgegevens!A:B,2,)*F270/36</f>
        <v>#N/A</v>
      </c>
      <c r="I270" s="27" t="e">
        <f>VLOOKUP(C270,Achtergrondgegevens!A:C,3,)*F270/36</f>
        <v>#N/A</v>
      </c>
      <c r="J270" s="5" t="e">
        <f t="shared" si="25"/>
        <v>#N/A</v>
      </c>
      <c r="K270" s="5" t="b">
        <f t="shared" si="26"/>
        <v>0</v>
      </c>
      <c r="L270" s="5" t="e">
        <f t="shared" si="24"/>
        <v>#N/A</v>
      </c>
      <c r="M270" s="24">
        <f t="shared" si="27"/>
        <v>0</v>
      </c>
      <c r="N270" s="23" t="e">
        <f>IF(L270=TRUE,VLOOKUP(C270,Achtergrondgegevens!A:D,4,FALSE),0)*M270</f>
        <v>#N/A</v>
      </c>
      <c r="O270" s="23" t="e">
        <f t="shared" si="28"/>
        <v>#N/A</v>
      </c>
      <c r="P270" t="e">
        <f t="shared" si="29"/>
        <v>#N/A</v>
      </c>
    </row>
    <row r="271" spans="1:16" x14ac:dyDescent="0.2">
      <c r="A271" s="7"/>
      <c r="B271" s="7"/>
      <c r="C271" s="6"/>
      <c r="D271" s="6"/>
      <c r="E271" s="22"/>
      <c r="F271" s="25"/>
      <c r="G271" s="5">
        <f>(E271*Achtergrondgegevens!$B$20)+Invoer!E271</f>
        <v>0</v>
      </c>
      <c r="H271" s="5" t="e">
        <f>VLOOKUP(C271,Achtergrondgegevens!A:B,2,)*F271/36</f>
        <v>#N/A</v>
      </c>
      <c r="I271" s="27" t="e">
        <f>VLOOKUP(C271,Achtergrondgegevens!A:C,3,)*F271/36</f>
        <v>#N/A</v>
      </c>
      <c r="J271" s="5" t="e">
        <f t="shared" si="25"/>
        <v>#N/A</v>
      </c>
      <c r="K271" s="5" t="b">
        <f t="shared" si="26"/>
        <v>0</v>
      </c>
      <c r="L271" s="5" t="e">
        <f t="shared" si="24"/>
        <v>#N/A</v>
      </c>
      <c r="M271" s="24">
        <f t="shared" si="27"/>
        <v>0</v>
      </c>
      <c r="N271" s="23" t="e">
        <f>IF(L271=TRUE,VLOOKUP(C271,Achtergrondgegevens!A:D,4,FALSE),0)*M271</f>
        <v>#N/A</v>
      </c>
      <c r="O271" s="23" t="e">
        <f t="shared" si="28"/>
        <v>#N/A</v>
      </c>
      <c r="P271" t="e">
        <f t="shared" si="29"/>
        <v>#N/A</v>
      </c>
    </row>
    <row r="272" spans="1:16" x14ac:dyDescent="0.2">
      <c r="A272" s="7"/>
      <c r="B272" s="7"/>
      <c r="C272" s="6"/>
      <c r="D272" s="6"/>
      <c r="E272" s="22"/>
      <c r="F272" s="25"/>
      <c r="G272" s="5">
        <f>(E272*Achtergrondgegevens!$B$20)+Invoer!E272</f>
        <v>0</v>
      </c>
      <c r="H272" s="5" t="e">
        <f>VLOOKUP(C272,Achtergrondgegevens!A:B,2,)*F272/36</f>
        <v>#N/A</v>
      </c>
      <c r="I272" s="27" t="e">
        <f>VLOOKUP(C272,Achtergrondgegevens!A:C,3,)*F272/36</f>
        <v>#N/A</v>
      </c>
      <c r="J272" s="5" t="e">
        <f t="shared" si="25"/>
        <v>#N/A</v>
      </c>
      <c r="K272" s="5" t="b">
        <f t="shared" si="26"/>
        <v>0</v>
      </c>
      <c r="L272" s="5" t="e">
        <f t="shared" si="24"/>
        <v>#N/A</v>
      </c>
      <c r="M272" s="24">
        <f t="shared" si="27"/>
        <v>0</v>
      </c>
      <c r="N272" s="23" t="e">
        <f>IF(L272=TRUE,VLOOKUP(C272,Achtergrondgegevens!A:D,4,FALSE),0)*M272</f>
        <v>#N/A</v>
      </c>
      <c r="O272" s="23" t="e">
        <f t="shared" si="28"/>
        <v>#N/A</v>
      </c>
      <c r="P272" t="e">
        <f t="shared" si="29"/>
        <v>#N/A</v>
      </c>
    </row>
    <row r="273" spans="1:16" x14ac:dyDescent="0.2">
      <c r="A273" s="7"/>
      <c r="B273" s="7"/>
      <c r="C273" s="6"/>
      <c r="D273" s="6"/>
      <c r="E273" s="22"/>
      <c r="F273" s="25"/>
      <c r="G273" s="5">
        <f>(E273*Achtergrondgegevens!$B$20)+Invoer!E273</f>
        <v>0</v>
      </c>
      <c r="H273" s="5" t="e">
        <f>VLOOKUP(C273,Achtergrondgegevens!A:B,2,)*F273/36</f>
        <v>#N/A</v>
      </c>
      <c r="I273" s="27" t="e">
        <f>VLOOKUP(C273,Achtergrondgegevens!A:C,3,)*F273/36</f>
        <v>#N/A</v>
      </c>
      <c r="J273" s="5" t="e">
        <f t="shared" si="25"/>
        <v>#N/A</v>
      </c>
      <c r="K273" s="5" t="b">
        <f t="shared" si="26"/>
        <v>0</v>
      </c>
      <c r="L273" s="5" t="e">
        <f t="shared" si="24"/>
        <v>#N/A</v>
      </c>
      <c r="M273" s="24">
        <f t="shared" si="27"/>
        <v>0</v>
      </c>
      <c r="N273" s="23" t="e">
        <f>IF(L273=TRUE,VLOOKUP(C273,Achtergrondgegevens!A:D,4,FALSE),0)*M273</f>
        <v>#N/A</v>
      </c>
      <c r="O273" s="23" t="e">
        <f t="shared" si="28"/>
        <v>#N/A</v>
      </c>
      <c r="P273" t="e">
        <f t="shared" si="29"/>
        <v>#N/A</v>
      </c>
    </row>
    <row r="274" spans="1:16" x14ac:dyDescent="0.2">
      <c r="A274" s="7"/>
      <c r="B274" s="7"/>
      <c r="C274" s="6"/>
      <c r="D274" s="6"/>
      <c r="E274" s="22"/>
      <c r="F274" s="25"/>
      <c r="G274" s="5">
        <f>(E274*Achtergrondgegevens!$B$20)+Invoer!E274</f>
        <v>0</v>
      </c>
      <c r="H274" s="5" t="e">
        <f>VLOOKUP(C274,Achtergrondgegevens!A:B,2,)*F274/36</f>
        <v>#N/A</v>
      </c>
      <c r="I274" s="27" t="e">
        <f>VLOOKUP(C274,Achtergrondgegevens!A:C,3,)*F274/36</f>
        <v>#N/A</v>
      </c>
      <c r="J274" s="5" t="e">
        <f t="shared" si="25"/>
        <v>#N/A</v>
      </c>
      <c r="K274" s="5" t="b">
        <f t="shared" si="26"/>
        <v>0</v>
      </c>
      <c r="L274" s="5" t="e">
        <f t="shared" si="24"/>
        <v>#N/A</v>
      </c>
      <c r="M274" s="24">
        <f t="shared" si="27"/>
        <v>0</v>
      </c>
      <c r="N274" s="23" t="e">
        <f>IF(L274=TRUE,VLOOKUP(C274,Achtergrondgegevens!A:D,4,FALSE),0)*M274</f>
        <v>#N/A</v>
      </c>
      <c r="O274" s="23" t="e">
        <f t="shared" si="28"/>
        <v>#N/A</v>
      </c>
      <c r="P274" t="e">
        <f t="shared" si="29"/>
        <v>#N/A</v>
      </c>
    </row>
    <row r="275" spans="1:16" x14ac:dyDescent="0.2">
      <c r="A275" s="7"/>
      <c r="B275" s="7"/>
      <c r="C275" s="6"/>
      <c r="D275" s="6"/>
      <c r="E275" s="22"/>
      <c r="F275" s="25"/>
      <c r="G275" s="5">
        <f>(E275*Achtergrondgegevens!$B$20)+Invoer!E275</f>
        <v>0</v>
      </c>
      <c r="H275" s="5" t="e">
        <f>VLOOKUP(C275,Achtergrondgegevens!A:B,2,)*F275/36</f>
        <v>#N/A</v>
      </c>
      <c r="I275" s="27" t="e">
        <f>VLOOKUP(C275,Achtergrondgegevens!A:C,3,)*F275/36</f>
        <v>#N/A</v>
      </c>
      <c r="J275" s="5" t="e">
        <f t="shared" si="25"/>
        <v>#N/A</v>
      </c>
      <c r="K275" s="5" t="b">
        <f t="shared" si="26"/>
        <v>0</v>
      </c>
      <c r="L275" s="5" t="e">
        <f t="shared" si="24"/>
        <v>#N/A</v>
      </c>
      <c r="M275" s="24">
        <f t="shared" si="27"/>
        <v>0</v>
      </c>
      <c r="N275" s="23" t="e">
        <f>IF(L275=TRUE,VLOOKUP(C275,Achtergrondgegevens!A:D,4,FALSE),0)*M275</f>
        <v>#N/A</v>
      </c>
      <c r="O275" s="23" t="e">
        <f t="shared" si="28"/>
        <v>#N/A</v>
      </c>
      <c r="P275" t="e">
        <f t="shared" si="29"/>
        <v>#N/A</v>
      </c>
    </row>
    <row r="276" spans="1:16" x14ac:dyDescent="0.2">
      <c r="A276" s="7"/>
      <c r="B276" s="7"/>
      <c r="C276" s="6"/>
      <c r="D276" s="6"/>
      <c r="E276" s="22"/>
      <c r="F276" s="25"/>
      <c r="G276" s="5">
        <f>(E276*Achtergrondgegevens!$B$20)+Invoer!E276</f>
        <v>0</v>
      </c>
      <c r="H276" s="5" t="e">
        <f>VLOOKUP(C276,Achtergrondgegevens!A:B,2,)*F276/36</f>
        <v>#N/A</v>
      </c>
      <c r="I276" s="27" t="e">
        <f>VLOOKUP(C276,Achtergrondgegevens!A:C,3,)*F276/36</f>
        <v>#N/A</v>
      </c>
      <c r="J276" s="5" t="e">
        <f t="shared" si="25"/>
        <v>#N/A</v>
      </c>
      <c r="K276" s="5" t="b">
        <f t="shared" si="26"/>
        <v>0</v>
      </c>
      <c r="L276" s="5" t="e">
        <f t="shared" si="24"/>
        <v>#N/A</v>
      </c>
      <c r="M276" s="24">
        <f t="shared" si="27"/>
        <v>0</v>
      </c>
      <c r="N276" s="23" t="e">
        <f>IF(L276=TRUE,VLOOKUP(C276,Achtergrondgegevens!A:D,4,FALSE),0)*M276</f>
        <v>#N/A</v>
      </c>
      <c r="O276" s="23" t="e">
        <f t="shared" si="28"/>
        <v>#N/A</v>
      </c>
      <c r="P276" t="e">
        <f t="shared" si="29"/>
        <v>#N/A</v>
      </c>
    </row>
    <row r="277" spans="1:16" x14ac:dyDescent="0.2">
      <c r="A277" s="7"/>
      <c r="B277" s="7"/>
      <c r="C277" s="6"/>
      <c r="D277" s="6"/>
      <c r="E277" s="22"/>
      <c r="F277" s="25"/>
      <c r="G277" s="5">
        <f>(E277*Achtergrondgegevens!$B$20)+Invoer!E277</f>
        <v>0</v>
      </c>
      <c r="H277" s="5" t="e">
        <f>VLOOKUP(C277,Achtergrondgegevens!A:B,2,)*F277/36</f>
        <v>#N/A</v>
      </c>
      <c r="I277" s="27" t="e">
        <f>VLOOKUP(C277,Achtergrondgegevens!A:C,3,)*F277/36</f>
        <v>#N/A</v>
      </c>
      <c r="J277" s="5" t="e">
        <f t="shared" si="25"/>
        <v>#N/A</v>
      </c>
      <c r="K277" s="5" t="b">
        <f t="shared" si="26"/>
        <v>0</v>
      </c>
      <c r="L277" s="5" t="e">
        <f t="shared" si="24"/>
        <v>#N/A</v>
      </c>
      <c r="M277" s="24">
        <f t="shared" si="27"/>
        <v>0</v>
      </c>
      <c r="N277" s="23" t="e">
        <f>IF(L277=TRUE,VLOOKUP(C277,Achtergrondgegevens!A:D,4,FALSE),0)*M277</f>
        <v>#N/A</v>
      </c>
      <c r="O277" s="23" t="e">
        <f t="shared" si="28"/>
        <v>#N/A</v>
      </c>
      <c r="P277" t="e">
        <f t="shared" si="29"/>
        <v>#N/A</v>
      </c>
    </row>
    <row r="278" spans="1:16" x14ac:dyDescent="0.2">
      <c r="A278" s="7"/>
      <c r="B278" s="7"/>
      <c r="C278" s="6"/>
      <c r="D278" s="6"/>
      <c r="E278" s="22"/>
      <c r="F278" s="25"/>
      <c r="G278" s="5">
        <f>(E278*Achtergrondgegevens!$B$20)+Invoer!E278</f>
        <v>0</v>
      </c>
      <c r="H278" s="5" t="e">
        <f>VLOOKUP(C278,Achtergrondgegevens!A:B,2,)*F278/36</f>
        <v>#N/A</v>
      </c>
      <c r="I278" s="27" t="e">
        <f>VLOOKUP(C278,Achtergrondgegevens!A:C,3,)*F278/36</f>
        <v>#N/A</v>
      </c>
      <c r="J278" s="5" t="e">
        <f t="shared" si="25"/>
        <v>#N/A</v>
      </c>
      <c r="K278" s="5" t="b">
        <f t="shared" si="26"/>
        <v>0</v>
      </c>
      <c r="L278" s="5" t="e">
        <f t="shared" si="24"/>
        <v>#N/A</v>
      </c>
      <c r="M278" s="24">
        <f t="shared" si="27"/>
        <v>0</v>
      </c>
      <c r="N278" s="23" t="e">
        <f>IF(L278=TRUE,VLOOKUP(C278,Achtergrondgegevens!A:D,4,FALSE),0)*M278</f>
        <v>#N/A</v>
      </c>
      <c r="O278" s="23" t="e">
        <f t="shared" si="28"/>
        <v>#N/A</v>
      </c>
      <c r="P278" t="e">
        <f t="shared" si="29"/>
        <v>#N/A</v>
      </c>
    </row>
    <row r="279" spans="1:16" x14ac:dyDescent="0.2">
      <c r="A279" s="7"/>
      <c r="B279" s="7"/>
      <c r="C279" s="6"/>
      <c r="D279" s="6"/>
      <c r="E279" s="22"/>
      <c r="F279" s="25"/>
      <c r="G279" s="5">
        <f>(E279*Achtergrondgegevens!$B$20)+Invoer!E279</f>
        <v>0</v>
      </c>
      <c r="H279" s="5" t="e">
        <f>VLOOKUP(C279,Achtergrondgegevens!A:B,2,)*F279/36</f>
        <v>#N/A</v>
      </c>
      <c r="I279" s="27" t="e">
        <f>VLOOKUP(C279,Achtergrondgegevens!A:C,3,)*F279/36</f>
        <v>#N/A</v>
      </c>
      <c r="J279" s="5" t="e">
        <f t="shared" si="25"/>
        <v>#N/A</v>
      </c>
      <c r="K279" s="5" t="b">
        <f t="shared" si="26"/>
        <v>0</v>
      </c>
      <c r="L279" s="5" t="e">
        <f t="shared" si="24"/>
        <v>#N/A</v>
      </c>
      <c r="M279" s="24">
        <f t="shared" si="27"/>
        <v>0</v>
      </c>
      <c r="N279" s="23" t="e">
        <f>IF(L279=TRUE,VLOOKUP(C279,Achtergrondgegevens!A:D,4,FALSE),0)*M279</f>
        <v>#N/A</v>
      </c>
      <c r="O279" s="23" t="e">
        <f t="shared" si="28"/>
        <v>#N/A</v>
      </c>
      <c r="P279" t="e">
        <f t="shared" si="29"/>
        <v>#N/A</v>
      </c>
    </row>
    <row r="280" spans="1:16" x14ac:dyDescent="0.2">
      <c r="A280" s="7"/>
      <c r="B280" s="7"/>
      <c r="C280" s="6"/>
      <c r="D280" s="6"/>
      <c r="E280" s="22"/>
      <c r="F280" s="25"/>
      <c r="G280" s="5">
        <f>(E280*Achtergrondgegevens!$B$20)+Invoer!E280</f>
        <v>0</v>
      </c>
      <c r="H280" s="5" t="e">
        <f>VLOOKUP(C280,Achtergrondgegevens!A:B,2,)*F280/36</f>
        <v>#N/A</v>
      </c>
      <c r="I280" s="27" t="e">
        <f>VLOOKUP(C280,Achtergrondgegevens!A:C,3,)*F280/36</f>
        <v>#N/A</v>
      </c>
      <c r="J280" s="5" t="e">
        <f t="shared" si="25"/>
        <v>#N/A</v>
      </c>
      <c r="K280" s="5" t="b">
        <f t="shared" si="26"/>
        <v>0</v>
      </c>
      <c r="L280" s="5" t="e">
        <f t="shared" si="24"/>
        <v>#N/A</v>
      </c>
      <c r="M280" s="24">
        <f t="shared" si="27"/>
        <v>0</v>
      </c>
      <c r="N280" s="23" t="e">
        <f>IF(L280=TRUE,VLOOKUP(C280,Achtergrondgegevens!A:D,4,FALSE),0)*M280</f>
        <v>#N/A</v>
      </c>
      <c r="O280" s="23" t="e">
        <f t="shared" si="28"/>
        <v>#N/A</v>
      </c>
      <c r="P280" t="e">
        <f t="shared" si="29"/>
        <v>#N/A</v>
      </c>
    </row>
    <row r="281" spans="1:16" x14ac:dyDescent="0.2">
      <c r="A281" s="7"/>
      <c r="B281" s="7"/>
      <c r="C281" s="6"/>
      <c r="D281" s="6"/>
      <c r="E281" s="22"/>
      <c r="F281" s="25"/>
      <c r="G281" s="5">
        <f>(E281*Achtergrondgegevens!$B$20)+Invoer!E281</f>
        <v>0</v>
      </c>
      <c r="H281" s="5" t="e">
        <f>VLOOKUP(C281,Achtergrondgegevens!A:B,2,)*F281/36</f>
        <v>#N/A</v>
      </c>
      <c r="I281" s="27" t="e">
        <f>VLOOKUP(C281,Achtergrondgegevens!A:C,3,)*F281/36</f>
        <v>#N/A</v>
      </c>
      <c r="J281" s="5" t="e">
        <f t="shared" si="25"/>
        <v>#N/A</v>
      </c>
      <c r="K281" s="5" t="b">
        <f t="shared" si="26"/>
        <v>0</v>
      </c>
      <c r="L281" s="5" t="e">
        <f t="shared" si="24"/>
        <v>#N/A</v>
      </c>
      <c r="M281" s="24">
        <f t="shared" si="27"/>
        <v>0</v>
      </c>
      <c r="N281" s="23" t="e">
        <f>IF(L281=TRUE,VLOOKUP(C281,Achtergrondgegevens!A:D,4,FALSE),0)*M281</f>
        <v>#N/A</v>
      </c>
      <c r="O281" s="23" t="e">
        <f t="shared" si="28"/>
        <v>#N/A</v>
      </c>
      <c r="P281" t="e">
        <f t="shared" si="29"/>
        <v>#N/A</v>
      </c>
    </row>
    <row r="282" spans="1:16" x14ac:dyDescent="0.2">
      <c r="A282" s="7"/>
      <c r="B282" s="7"/>
      <c r="C282" s="6"/>
      <c r="D282" s="6"/>
      <c r="E282" s="22"/>
      <c r="F282" s="25"/>
      <c r="G282" s="5">
        <f>(E282*Achtergrondgegevens!$B$20)+Invoer!E282</f>
        <v>0</v>
      </c>
      <c r="H282" s="5" t="e">
        <f>VLOOKUP(C282,Achtergrondgegevens!A:B,2,)*F282/36</f>
        <v>#N/A</v>
      </c>
      <c r="I282" s="27" t="e">
        <f>VLOOKUP(C282,Achtergrondgegevens!A:C,3,)*F282/36</f>
        <v>#N/A</v>
      </c>
      <c r="J282" s="5" t="e">
        <f t="shared" si="25"/>
        <v>#N/A</v>
      </c>
      <c r="K282" s="5" t="b">
        <f t="shared" si="26"/>
        <v>0</v>
      </c>
      <c r="L282" s="5" t="e">
        <f t="shared" si="24"/>
        <v>#N/A</v>
      </c>
      <c r="M282" s="24">
        <f t="shared" si="27"/>
        <v>0</v>
      </c>
      <c r="N282" s="23" t="e">
        <f>IF(L282=TRUE,VLOOKUP(C282,Achtergrondgegevens!A:D,4,FALSE),0)*M282</f>
        <v>#N/A</v>
      </c>
      <c r="O282" s="23" t="e">
        <f t="shared" si="28"/>
        <v>#N/A</v>
      </c>
      <c r="P282" t="e">
        <f t="shared" si="29"/>
        <v>#N/A</v>
      </c>
    </row>
    <row r="283" spans="1:16" x14ac:dyDescent="0.2">
      <c r="A283" s="7"/>
      <c r="B283" s="7"/>
      <c r="C283" s="6"/>
      <c r="D283" s="6"/>
      <c r="E283" s="22"/>
      <c r="F283" s="25"/>
      <c r="G283" s="5">
        <f>(E283*Achtergrondgegevens!$B$20)+Invoer!E283</f>
        <v>0</v>
      </c>
      <c r="H283" s="5" t="e">
        <f>VLOOKUP(C283,Achtergrondgegevens!A:B,2,)*F283/36</f>
        <v>#N/A</v>
      </c>
      <c r="I283" s="27" t="e">
        <f>VLOOKUP(C283,Achtergrondgegevens!A:C,3,)*F283/36</f>
        <v>#N/A</v>
      </c>
      <c r="J283" s="5" t="e">
        <f t="shared" si="25"/>
        <v>#N/A</v>
      </c>
      <c r="K283" s="5" t="b">
        <f t="shared" si="26"/>
        <v>0</v>
      </c>
      <c r="L283" s="5" t="e">
        <f t="shared" si="24"/>
        <v>#N/A</v>
      </c>
      <c r="M283" s="24">
        <f t="shared" si="27"/>
        <v>0</v>
      </c>
      <c r="N283" s="23" t="e">
        <f>IF(L283=TRUE,VLOOKUP(C283,Achtergrondgegevens!A:D,4,FALSE),0)*M283</f>
        <v>#N/A</v>
      </c>
      <c r="O283" s="23" t="e">
        <f t="shared" si="28"/>
        <v>#N/A</v>
      </c>
      <c r="P283" t="e">
        <f t="shared" si="29"/>
        <v>#N/A</v>
      </c>
    </row>
    <row r="284" spans="1:16" x14ac:dyDescent="0.2">
      <c r="A284" s="7"/>
      <c r="B284" s="7"/>
      <c r="C284" s="6"/>
      <c r="D284" s="6"/>
      <c r="E284" s="22"/>
      <c r="F284" s="25"/>
      <c r="G284" s="5">
        <f>(E284*Achtergrondgegevens!$B$20)+Invoer!E284</f>
        <v>0</v>
      </c>
      <c r="H284" s="5" t="e">
        <f>VLOOKUP(C284,Achtergrondgegevens!A:B,2,)*F284/36</f>
        <v>#N/A</v>
      </c>
      <c r="I284" s="27" t="e">
        <f>VLOOKUP(C284,Achtergrondgegevens!A:C,3,)*F284/36</f>
        <v>#N/A</v>
      </c>
      <c r="J284" s="5" t="e">
        <f t="shared" si="25"/>
        <v>#N/A</v>
      </c>
      <c r="K284" s="5" t="b">
        <f t="shared" si="26"/>
        <v>0</v>
      </c>
      <c r="L284" s="5" t="e">
        <f t="shared" si="24"/>
        <v>#N/A</v>
      </c>
      <c r="M284" s="24">
        <f t="shared" si="27"/>
        <v>0</v>
      </c>
      <c r="N284" s="23" t="e">
        <f>IF(L284=TRUE,VLOOKUP(C284,Achtergrondgegevens!A:D,4,FALSE),0)*M284</f>
        <v>#N/A</v>
      </c>
      <c r="O284" s="23" t="e">
        <f t="shared" si="28"/>
        <v>#N/A</v>
      </c>
      <c r="P284" t="e">
        <f t="shared" si="29"/>
        <v>#N/A</v>
      </c>
    </row>
    <row r="285" spans="1:16" x14ac:dyDescent="0.2">
      <c r="A285" s="7"/>
      <c r="B285" s="7"/>
      <c r="C285" s="6"/>
      <c r="D285" s="6"/>
      <c r="E285" s="22"/>
      <c r="F285" s="25"/>
      <c r="G285" s="5">
        <f>(E285*Achtergrondgegevens!$B$20)+Invoer!E285</f>
        <v>0</v>
      </c>
      <c r="H285" s="5" t="e">
        <f>VLOOKUP(C285,Achtergrondgegevens!A:B,2,)*F285/36</f>
        <v>#N/A</v>
      </c>
      <c r="I285" s="27" t="e">
        <f>VLOOKUP(C285,Achtergrondgegevens!A:C,3,)*F285/36</f>
        <v>#N/A</v>
      </c>
      <c r="J285" s="5" t="e">
        <f t="shared" si="25"/>
        <v>#N/A</v>
      </c>
      <c r="K285" s="5" t="b">
        <f t="shared" si="26"/>
        <v>0</v>
      </c>
      <c r="L285" s="5" t="e">
        <f t="shared" si="24"/>
        <v>#N/A</v>
      </c>
      <c r="M285" s="24">
        <f t="shared" si="27"/>
        <v>0</v>
      </c>
      <c r="N285" s="23" t="e">
        <f>IF(L285=TRUE,VLOOKUP(C285,Achtergrondgegevens!A:D,4,FALSE),0)*M285</f>
        <v>#N/A</v>
      </c>
      <c r="O285" s="23" t="e">
        <f t="shared" si="28"/>
        <v>#N/A</v>
      </c>
      <c r="P285" t="e">
        <f t="shared" si="29"/>
        <v>#N/A</v>
      </c>
    </row>
    <row r="286" spans="1:16" x14ac:dyDescent="0.2">
      <c r="A286" s="7"/>
      <c r="B286" s="7"/>
      <c r="C286" s="6"/>
      <c r="D286" s="6"/>
      <c r="E286" s="22"/>
      <c r="F286" s="25"/>
      <c r="G286" s="5">
        <f>(E286*Achtergrondgegevens!$B$20)+Invoer!E286</f>
        <v>0</v>
      </c>
      <c r="H286" s="5" t="e">
        <f>VLOOKUP(C286,Achtergrondgegevens!A:B,2,)*F286/36</f>
        <v>#N/A</v>
      </c>
      <c r="I286" s="27" t="e">
        <f>VLOOKUP(C286,Achtergrondgegevens!A:C,3,)*F286/36</f>
        <v>#N/A</v>
      </c>
      <c r="J286" s="5" t="e">
        <f t="shared" si="25"/>
        <v>#N/A</v>
      </c>
      <c r="K286" s="5" t="b">
        <f t="shared" si="26"/>
        <v>0</v>
      </c>
      <c r="L286" s="5" t="e">
        <f t="shared" si="24"/>
        <v>#N/A</v>
      </c>
      <c r="M286" s="24">
        <f t="shared" si="27"/>
        <v>0</v>
      </c>
      <c r="N286" s="23" t="e">
        <f>IF(L286=TRUE,VLOOKUP(C286,Achtergrondgegevens!A:D,4,FALSE),0)*M286</f>
        <v>#N/A</v>
      </c>
      <c r="O286" s="23" t="e">
        <f t="shared" si="28"/>
        <v>#N/A</v>
      </c>
      <c r="P286" t="e">
        <f t="shared" si="29"/>
        <v>#N/A</v>
      </c>
    </row>
    <row r="287" spans="1:16" x14ac:dyDescent="0.2">
      <c r="A287" s="7"/>
      <c r="B287" s="7"/>
      <c r="C287" s="6"/>
      <c r="D287" s="6"/>
      <c r="E287" s="22"/>
      <c r="F287" s="25"/>
      <c r="G287" s="5">
        <f>(E287*Achtergrondgegevens!$B$20)+Invoer!E287</f>
        <v>0</v>
      </c>
      <c r="H287" s="5" t="e">
        <f>VLOOKUP(C287,Achtergrondgegevens!A:B,2,)*F287/36</f>
        <v>#N/A</v>
      </c>
      <c r="I287" s="27" t="e">
        <f>VLOOKUP(C287,Achtergrondgegevens!A:C,3,)*F287/36</f>
        <v>#N/A</v>
      </c>
      <c r="J287" s="5" t="e">
        <f t="shared" si="25"/>
        <v>#N/A</v>
      </c>
      <c r="K287" s="5" t="b">
        <f t="shared" si="26"/>
        <v>0</v>
      </c>
      <c r="L287" s="5" t="e">
        <f t="shared" si="24"/>
        <v>#N/A</v>
      </c>
      <c r="M287" s="24">
        <f t="shared" si="27"/>
        <v>0</v>
      </c>
      <c r="N287" s="23" t="e">
        <f>IF(L287=TRUE,VLOOKUP(C287,Achtergrondgegevens!A:D,4,FALSE),0)*M287</f>
        <v>#N/A</v>
      </c>
      <c r="O287" s="23" t="e">
        <f t="shared" si="28"/>
        <v>#N/A</v>
      </c>
      <c r="P287" t="e">
        <f t="shared" si="29"/>
        <v>#N/A</v>
      </c>
    </row>
    <row r="288" spans="1:16" x14ac:dyDescent="0.2">
      <c r="A288" s="7"/>
      <c r="B288" s="7"/>
      <c r="C288" s="6"/>
      <c r="D288" s="6"/>
      <c r="E288" s="22"/>
      <c r="F288" s="25"/>
      <c r="G288" s="5">
        <f>(E288*Achtergrondgegevens!$B$20)+Invoer!E288</f>
        <v>0</v>
      </c>
      <c r="H288" s="5" t="e">
        <f>VLOOKUP(C288,Achtergrondgegevens!A:B,2,)*F288/36</f>
        <v>#N/A</v>
      </c>
      <c r="I288" s="27" t="e">
        <f>VLOOKUP(C288,Achtergrondgegevens!A:C,3,)*F288/36</f>
        <v>#N/A</v>
      </c>
      <c r="J288" s="5" t="e">
        <f t="shared" si="25"/>
        <v>#N/A</v>
      </c>
      <c r="K288" s="5" t="b">
        <f t="shared" si="26"/>
        <v>0</v>
      </c>
      <c r="L288" s="5" t="e">
        <f t="shared" si="24"/>
        <v>#N/A</v>
      </c>
      <c r="M288" s="24">
        <f t="shared" si="27"/>
        <v>0</v>
      </c>
      <c r="N288" s="23" t="e">
        <f>IF(L288=TRUE,VLOOKUP(C288,Achtergrondgegevens!A:D,4,FALSE),0)*M288</f>
        <v>#N/A</v>
      </c>
      <c r="O288" s="23" t="e">
        <f t="shared" si="28"/>
        <v>#N/A</v>
      </c>
      <c r="P288" t="e">
        <f t="shared" si="29"/>
        <v>#N/A</v>
      </c>
    </row>
    <row r="289" spans="1:16" x14ac:dyDescent="0.2">
      <c r="A289" s="7"/>
      <c r="B289" s="7"/>
      <c r="C289" s="6"/>
      <c r="D289" s="6"/>
      <c r="E289" s="22"/>
      <c r="F289" s="25"/>
      <c r="G289" s="5">
        <f>(E289*Achtergrondgegevens!$B$20)+Invoer!E289</f>
        <v>0</v>
      </c>
      <c r="H289" s="5" t="e">
        <f>VLOOKUP(C289,Achtergrondgegevens!A:B,2,)*F289/36</f>
        <v>#N/A</v>
      </c>
      <c r="I289" s="27" t="e">
        <f>VLOOKUP(C289,Achtergrondgegevens!A:C,3,)*F289/36</f>
        <v>#N/A</v>
      </c>
      <c r="J289" s="5" t="e">
        <f t="shared" si="25"/>
        <v>#N/A</v>
      </c>
      <c r="K289" s="5" t="b">
        <f t="shared" si="26"/>
        <v>0</v>
      </c>
      <c r="L289" s="5" t="e">
        <f t="shared" si="24"/>
        <v>#N/A</v>
      </c>
      <c r="M289" s="24">
        <f t="shared" si="27"/>
        <v>0</v>
      </c>
      <c r="N289" s="23" t="e">
        <f>IF(L289=TRUE,VLOOKUP(C289,Achtergrondgegevens!A:D,4,FALSE),0)*M289</f>
        <v>#N/A</v>
      </c>
      <c r="O289" s="23" t="e">
        <f t="shared" si="28"/>
        <v>#N/A</v>
      </c>
      <c r="P289" t="e">
        <f t="shared" si="29"/>
        <v>#N/A</v>
      </c>
    </row>
    <row r="290" spans="1:16" x14ac:dyDescent="0.2">
      <c r="A290" s="7"/>
      <c r="B290" s="7"/>
      <c r="C290" s="6"/>
      <c r="D290" s="6"/>
      <c r="E290" s="22"/>
      <c r="F290" s="25"/>
      <c r="G290" s="5">
        <f>(E290*Achtergrondgegevens!$B$20)+Invoer!E290</f>
        <v>0</v>
      </c>
      <c r="H290" s="5" t="e">
        <f>VLOOKUP(C290,Achtergrondgegevens!A:B,2,)*F290/36</f>
        <v>#N/A</v>
      </c>
      <c r="I290" s="27" t="e">
        <f>VLOOKUP(C290,Achtergrondgegevens!A:C,3,)*F290/36</f>
        <v>#N/A</v>
      </c>
      <c r="J290" s="5" t="e">
        <f t="shared" si="25"/>
        <v>#N/A</v>
      </c>
      <c r="K290" s="5" t="b">
        <f t="shared" si="26"/>
        <v>0</v>
      </c>
      <c r="L290" s="5" t="e">
        <f t="shared" si="24"/>
        <v>#N/A</v>
      </c>
      <c r="M290" s="24">
        <f t="shared" si="27"/>
        <v>0</v>
      </c>
      <c r="N290" s="23" t="e">
        <f>IF(L290=TRUE,VLOOKUP(C290,Achtergrondgegevens!A:D,4,FALSE),0)*M290</f>
        <v>#N/A</v>
      </c>
      <c r="O290" s="23" t="e">
        <f t="shared" si="28"/>
        <v>#N/A</v>
      </c>
      <c r="P290" t="e">
        <f t="shared" si="29"/>
        <v>#N/A</v>
      </c>
    </row>
    <row r="291" spans="1:16" x14ac:dyDescent="0.2">
      <c r="A291" s="7"/>
      <c r="B291" s="7"/>
      <c r="C291" s="6"/>
      <c r="D291" s="6"/>
      <c r="E291" s="22"/>
      <c r="F291" s="25"/>
      <c r="G291" s="5">
        <f>(E291*Achtergrondgegevens!$B$20)+Invoer!E291</f>
        <v>0</v>
      </c>
      <c r="H291" s="5" t="e">
        <f>VLOOKUP(C291,Achtergrondgegevens!A:B,2,)*F291/36</f>
        <v>#N/A</v>
      </c>
      <c r="I291" s="27" t="e">
        <f>VLOOKUP(C291,Achtergrondgegevens!A:C,3,)*F291/36</f>
        <v>#N/A</v>
      </c>
      <c r="J291" s="5" t="e">
        <f t="shared" si="25"/>
        <v>#N/A</v>
      </c>
      <c r="K291" s="5" t="b">
        <f t="shared" si="26"/>
        <v>0</v>
      </c>
      <c r="L291" s="5" t="e">
        <f t="shared" si="24"/>
        <v>#N/A</v>
      </c>
      <c r="M291" s="24">
        <f t="shared" si="27"/>
        <v>0</v>
      </c>
      <c r="N291" s="23" t="e">
        <f>IF(L291=TRUE,VLOOKUP(C291,Achtergrondgegevens!A:D,4,FALSE),0)*M291</f>
        <v>#N/A</v>
      </c>
      <c r="O291" s="23" t="e">
        <f t="shared" si="28"/>
        <v>#N/A</v>
      </c>
      <c r="P291" t="e">
        <f t="shared" si="29"/>
        <v>#N/A</v>
      </c>
    </row>
    <row r="292" spans="1:16" x14ac:dyDescent="0.2">
      <c r="A292" s="7"/>
      <c r="B292" s="7"/>
      <c r="C292" s="6"/>
      <c r="D292" s="6"/>
      <c r="E292" s="22"/>
      <c r="F292" s="25"/>
      <c r="G292" s="5">
        <f>(E292*Achtergrondgegevens!$B$20)+Invoer!E292</f>
        <v>0</v>
      </c>
      <c r="H292" s="5" t="e">
        <f>VLOOKUP(C292,Achtergrondgegevens!A:B,2,)*F292/36</f>
        <v>#N/A</v>
      </c>
      <c r="I292" s="27" t="e">
        <f>VLOOKUP(C292,Achtergrondgegevens!A:C,3,)*F292/36</f>
        <v>#N/A</v>
      </c>
      <c r="J292" s="5" t="e">
        <f t="shared" si="25"/>
        <v>#N/A</v>
      </c>
      <c r="K292" s="5" t="b">
        <f t="shared" si="26"/>
        <v>0</v>
      </c>
      <c r="L292" s="5" t="e">
        <f t="shared" si="24"/>
        <v>#N/A</v>
      </c>
      <c r="M292" s="24">
        <f t="shared" si="27"/>
        <v>0</v>
      </c>
      <c r="N292" s="23" t="e">
        <f>IF(L292=TRUE,VLOOKUP(C292,Achtergrondgegevens!A:D,4,FALSE),0)*M292</f>
        <v>#N/A</v>
      </c>
      <c r="O292" s="23" t="e">
        <f t="shared" si="28"/>
        <v>#N/A</v>
      </c>
      <c r="P292" t="e">
        <f t="shared" si="29"/>
        <v>#N/A</v>
      </c>
    </row>
    <row r="293" spans="1:16" x14ac:dyDescent="0.2">
      <c r="A293" s="7"/>
      <c r="B293" s="7"/>
      <c r="C293" s="6"/>
      <c r="D293" s="6"/>
      <c r="E293" s="22"/>
      <c r="F293" s="25"/>
      <c r="G293" s="5">
        <f>(E293*Achtergrondgegevens!$B$20)+Invoer!E293</f>
        <v>0</v>
      </c>
      <c r="H293" s="5" t="e">
        <f>VLOOKUP(C293,Achtergrondgegevens!A:B,2,)*F293/36</f>
        <v>#N/A</v>
      </c>
      <c r="I293" s="27" t="e">
        <f>VLOOKUP(C293,Achtergrondgegevens!A:C,3,)*F293/36</f>
        <v>#N/A</v>
      </c>
      <c r="J293" s="5" t="e">
        <f t="shared" si="25"/>
        <v>#N/A</v>
      </c>
      <c r="K293" s="5" t="b">
        <f t="shared" si="26"/>
        <v>0</v>
      </c>
      <c r="L293" s="5" t="e">
        <f t="shared" si="24"/>
        <v>#N/A</v>
      </c>
      <c r="M293" s="24">
        <f t="shared" si="27"/>
        <v>0</v>
      </c>
      <c r="N293" s="23" t="e">
        <f>IF(L293=TRUE,VLOOKUP(C293,Achtergrondgegevens!A:D,4,FALSE),0)*M293</f>
        <v>#N/A</v>
      </c>
      <c r="O293" s="23" t="e">
        <f t="shared" si="28"/>
        <v>#N/A</v>
      </c>
      <c r="P293" t="e">
        <f t="shared" si="29"/>
        <v>#N/A</v>
      </c>
    </row>
    <row r="294" spans="1:16" x14ac:dyDescent="0.2">
      <c r="A294" s="7"/>
      <c r="B294" s="7"/>
      <c r="C294" s="6"/>
      <c r="D294" s="6"/>
      <c r="E294" s="22"/>
      <c r="F294" s="25"/>
      <c r="G294" s="5">
        <f>(E294*Achtergrondgegevens!$B$20)+Invoer!E294</f>
        <v>0</v>
      </c>
      <c r="H294" s="5" t="e">
        <f>VLOOKUP(C294,Achtergrondgegevens!A:B,2,)*F294/36</f>
        <v>#N/A</v>
      </c>
      <c r="I294" s="27" t="e">
        <f>VLOOKUP(C294,Achtergrondgegevens!A:C,3,)*F294/36</f>
        <v>#N/A</v>
      </c>
      <c r="J294" s="5" t="e">
        <f t="shared" si="25"/>
        <v>#N/A</v>
      </c>
      <c r="K294" s="5" t="b">
        <f t="shared" si="26"/>
        <v>0</v>
      </c>
      <c r="L294" s="5" t="e">
        <f t="shared" si="24"/>
        <v>#N/A</v>
      </c>
      <c r="M294" s="24">
        <f t="shared" si="27"/>
        <v>0</v>
      </c>
      <c r="N294" s="23" t="e">
        <f>IF(L294=TRUE,VLOOKUP(C294,Achtergrondgegevens!A:D,4,FALSE),0)*M294</f>
        <v>#N/A</v>
      </c>
      <c r="O294" s="23" t="e">
        <f t="shared" si="28"/>
        <v>#N/A</v>
      </c>
      <c r="P294" t="e">
        <f t="shared" si="29"/>
        <v>#N/A</v>
      </c>
    </row>
    <row r="295" spans="1:16" x14ac:dyDescent="0.2">
      <c r="A295" s="7"/>
      <c r="B295" s="7"/>
      <c r="C295" s="6"/>
      <c r="D295" s="6"/>
      <c r="E295" s="22"/>
      <c r="F295" s="25"/>
      <c r="G295" s="5">
        <f>(E295*Achtergrondgegevens!$B$20)+Invoer!E295</f>
        <v>0</v>
      </c>
      <c r="H295" s="5" t="e">
        <f>VLOOKUP(C295,Achtergrondgegevens!A:B,2,)*F295/36</f>
        <v>#N/A</v>
      </c>
      <c r="I295" s="27" t="e">
        <f>VLOOKUP(C295,Achtergrondgegevens!A:C,3,)*F295/36</f>
        <v>#N/A</v>
      </c>
      <c r="J295" s="5" t="e">
        <f t="shared" si="25"/>
        <v>#N/A</v>
      </c>
      <c r="K295" s="5" t="b">
        <f t="shared" si="26"/>
        <v>0</v>
      </c>
      <c r="L295" s="5" t="e">
        <f t="shared" si="24"/>
        <v>#N/A</v>
      </c>
      <c r="M295" s="24">
        <f t="shared" si="27"/>
        <v>0</v>
      </c>
      <c r="N295" s="23" t="e">
        <f>IF(L295=TRUE,VLOOKUP(C295,Achtergrondgegevens!A:D,4,FALSE),0)*M295</f>
        <v>#N/A</v>
      </c>
      <c r="O295" s="23" t="e">
        <f t="shared" si="28"/>
        <v>#N/A</v>
      </c>
      <c r="P295" t="e">
        <f t="shared" si="29"/>
        <v>#N/A</v>
      </c>
    </row>
    <row r="296" spans="1:16" x14ac:dyDescent="0.2">
      <c r="A296" s="7"/>
      <c r="B296" s="7"/>
      <c r="C296" s="6"/>
      <c r="D296" s="6"/>
      <c r="E296" s="22"/>
      <c r="F296" s="25"/>
      <c r="G296" s="5">
        <f>(E296*Achtergrondgegevens!$B$20)+Invoer!E296</f>
        <v>0</v>
      </c>
      <c r="H296" s="5" t="e">
        <f>VLOOKUP(C296,Achtergrondgegevens!A:B,2,)*F296/36</f>
        <v>#N/A</v>
      </c>
      <c r="I296" s="27" t="e">
        <f>VLOOKUP(C296,Achtergrondgegevens!A:C,3,)*F296/36</f>
        <v>#N/A</v>
      </c>
      <c r="J296" s="5" t="e">
        <f t="shared" si="25"/>
        <v>#N/A</v>
      </c>
      <c r="K296" s="5" t="b">
        <f t="shared" si="26"/>
        <v>0</v>
      </c>
      <c r="L296" s="5" t="e">
        <f t="shared" si="24"/>
        <v>#N/A</v>
      </c>
      <c r="M296" s="24">
        <f t="shared" si="27"/>
        <v>0</v>
      </c>
      <c r="N296" s="23" t="e">
        <f>IF(L296=TRUE,VLOOKUP(C296,Achtergrondgegevens!A:D,4,FALSE),0)*M296</f>
        <v>#N/A</v>
      </c>
      <c r="O296" s="23" t="e">
        <f t="shared" si="28"/>
        <v>#N/A</v>
      </c>
      <c r="P296" t="e">
        <f t="shared" si="29"/>
        <v>#N/A</v>
      </c>
    </row>
    <row r="297" spans="1:16" x14ac:dyDescent="0.2">
      <c r="A297" s="7"/>
      <c r="B297" s="7"/>
      <c r="C297" s="6"/>
      <c r="D297" s="6"/>
      <c r="E297" s="22"/>
      <c r="F297" s="25"/>
      <c r="G297" s="5">
        <f>(E297*Achtergrondgegevens!$B$20)+Invoer!E297</f>
        <v>0</v>
      </c>
      <c r="H297" s="5" t="e">
        <f>VLOOKUP(C297,Achtergrondgegevens!A:B,2,)*F297/36</f>
        <v>#N/A</v>
      </c>
      <c r="I297" s="27" t="e">
        <f>VLOOKUP(C297,Achtergrondgegevens!A:C,3,)*F297/36</f>
        <v>#N/A</v>
      </c>
      <c r="J297" s="5" t="e">
        <f t="shared" si="25"/>
        <v>#N/A</v>
      </c>
      <c r="K297" s="5" t="b">
        <f t="shared" si="26"/>
        <v>0</v>
      </c>
      <c r="L297" s="5" t="e">
        <f t="shared" si="24"/>
        <v>#N/A</v>
      </c>
      <c r="M297" s="24">
        <f t="shared" si="27"/>
        <v>0</v>
      </c>
      <c r="N297" s="23" t="e">
        <f>IF(L297=TRUE,VLOOKUP(C297,Achtergrondgegevens!A:D,4,FALSE),0)*M297</f>
        <v>#N/A</v>
      </c>
      <c r="O297" s="23" t="e">
        <f t="shared" si="28"/>
        <v>#N/A</v>
      </c>
      <c r="P297" t="e">
        <f t="shared" si="29"/>
        <v>#N/A</v>
      </c>
    </row>
    <row r="298" spans="1:16" x14ac:dyDescent="0.2">
      <c r="A298" s="7"/>
      <c r="B298" s="7"/>
      <c r="C298" s="6"/>
      <c r="D298" s="6"/>
      <c r="E298" s="22"/>
      <c r="F298" s="25"/>
      <c r="G298" s="5">
        <f>(E298*Achtergrondgegevens!$B$20)+Invoer!E298</f>
        <v>0</v>
      </c>
      <c r="H298" s="5" t="e">
        <f>VLOOKUP(C298,Achtergrondgegevens!A:B,2,)*F298/36</f>
        <v>#N/A</v>
      </c>
      <c r="I298" s="27" t="e">
        <f>VLOOKUP(C298,Achtergrondgegevens!A:C,3,)*F298/36</f>
        <v>#N/A</v>
      </c>
      <c r="J298" s="5" t="e">
        <f t="shared" si="25"/>
        <v>#N/A</v>
      </c>
      <c r="K298" s="5" t="b">
        <f t="shared" si="26"/>
        <v>0</v>
      </c>
      <c r="L298" s="5" t="e">
        <f t="shared" si="24"/>
        <v>#N/A</v>
      </c>
      <c r="M298" s="24">
        <f t="shared" si="27"/>
        <v>0</v>
      </c>
      <c r="N298" s="23" t="e">
        <f>IF(L298=TRUE,VLOOKUP(C298,Achtergrondgegevens!A:D,4,FALSE),0)*M298</f>
        <v>#N/A</v>
      </c>
      <c r="O298" s="23" t="e">
        <f t="shared" si="28"/>
        <v>#N/A</v>
      </c>
      <c r="P298" t="e">
        <f t="shared" si="29"/>
        <v>#N/A</v>
      </c>
    </row>
    <row r="299" spans="1:16" x14ac:dyDescent="0.2">
      <c r="A299" s="7"/>
      <c r="B299" s="7"/>
      <c r="C299" s="6"/>
      <c r="D299" s="6"/>
      <c r="E299" s="22"/>
      <c r="F299" s="25"/>
      <c r="G299" s="5">
        <f>(E299*Achtergrondgegevens!$B$20)+Invoer!E299</f>
        <v>0</v>
      </c>
      <c r="H299" s="5" t="e">
        <f>VLOOKUP(C299,Achtergrondgegevens!A:B,2,)*F299/36</f>
        <v>#N/A</v>
      </c>
      <c r="I299" s="27" t="e">
        <f>VLOOKUP(C299,Achtergrondgegevens!A:C,3,)*F299/36</f>
        <v>#N/A</v>
      </c>
      <c r="J299" s="5" t="e">
        <f t="shared" si="25"/>
        <v>#N/A</v>
      </c>
      <c r="K299" s="5" t="b">
        <f t="shared" si="26"/>
        <v>0</v>
      </c>
      <c r="L299" s="5" t="e">
        <f t="shared" si="24"/>
        <v>#N/A</v>
      </c>
      <c r="M299" s="24">
        <f t="shared" si="27"/>
        <v>0</v>
      </c>
      <c r="N299" s="23" t="e">
        <f>IF(L299=TRUE,VLOOKUP(C299,Achtergrondgegevens!A:D,4,FALSE),0)*M299</f>
        <v>#N/A</v>
      </c>
      <c r="O299" s="23" t="e">
        <f t="shared" si="28"/>
        <v>#N/A</v>
      </c>
      <c r="P299" t="e">
        <f t="shared" si="29"/>
        <v>#N/A</v>
      </c>
    </row>
    <row r="300" spans="1:16" x14ac:dyDescent="0.2">
      <c r="A300" s="7"/>
      <c r="B300" s="7"/>
      <c r="C300" s="6"/>
      <c r="D300" s="6"/>
      <c r="E300" s="22"/>
      <c r="F300" s="25"/>
      <c r="G300" s="5">
        <f>(E300*Achtergrondgegevens!$B$20)+Invoer!E300</f>
        <v>0</v>
      </c>
      <c r="H300" s="5" t="e">
        <f>VLOOKUP(C300,Achtergrondgegevens!A:B,2,)*F300/36</f>
        <v>#N/A</v>
      </c>
      <c r="I300" s="27" t="e">
        <f>VLOOKUP(C300,Achtergrondgegevens!A:C,3,)*F300/36</f>
        <v>#N/A</v>
      </c>
      <c r="J300" s="5" t="e">
        <f t="shared" si="25"/>
        <v>#N/A</v>
      </c>
      <c r="K300" s="5" t="b">
        <f t="shared" si="26"/>
        <v>0</v>
      </c>
      <c r="L300" s="5" t="e">
        <f t="shared" si="24"/>
        <v>#N/A</v>
      </c>
      <c r="M300" s="24">
        <f t="shared" si="27"/>
        <v>0</v>
      </c>
      <c r="N300" s="23" t="e">
        <f>IF(L300=TRUE,VLOOKUP(C300,Achtergrondgegevens!A:D,4,FALSE),0)*M300</f>
        <v>#N/A</v>
      </c>
      <c r="O300" s="23" t="e">
        <f t="shared" si="28"/>
        <v>#N/A</v>
      </c>
      <c r="P300" t="e">
        <f t="shared" si="29"/>
        <v>#N/A</v>
      </c>
    </row>
    <row r="301" spans="1:16" x14ac:dyDescent="0.2">
      <c r="A301" s="7"/>
      <c r="B301" s="7"/>
      <c r="C301" s="6"/>
      <c r="D301" s="6"/>
      <c r="E301" s="22"/>
      <c r="F301" s="25"/>
      <c r="G301" s="5">
        <f>(E301*Achtergrondgegevens!$B$20)+Invoer!E301</f>
        <v>0</v>
      </c>
      <c r="H301" s="5" t="e">
        <f>VLOOKUP(C301,Achtergrondgegevens!A:B,2,)*F301/36</f>
        <v>#N/A</v>
      </c>
      <c r="I301" s="27" t="e">
        <f>VLOOKUP(C301,Achtergrondgegevens!A:C,3,)*F301/36</f>
        <v>#N/A</v>
      </c>
      <c r="J301" s="5" t="e">
        <f t="shared" si="25"/>
        <v>#N/A</v>
      </c>
      <c r="K301" s="5" t="b">
        <f t="shared" si="26"/>
        <v>0</v>
      </c>
      <c r="L301" s="5" t="e">
        <f t="shared" si="24"/>
        <v>#N/A</v>
      </c>
      <c r="M301" s="24">
        <f t="shared" si="27"/>
        <v>0</v>
      </c>
      <c r="N301" s="23" t="e">
        <f>IF(L301=TRUE,VLOOKUP(C301,Achtergrondgegevens!A:D,4,FALSE),0)*M301</f>
        <v>#N/A</v>
      </c>
      <c r="O301" s="23" t="e">
        <f t="shared" si="28"/>
        <v>#N/A</v>
      </c>
      <c r="P301" t="e">
        <f t="shared" si="29"/>
        <v>#N/A</v>
      </c>
    </row>
    <row r="302" spans="1:16" x14ac:dyDescent="0.2">
      <c r="A302" s="7"/>
      <c r="B302" s="7"/>
      <c r="C302" s="6"/>
      <c r="D302" s="6"/>
      <c r="E302" s="22"/>
      <c r="F302" s="25"/>
      <c r="G302" s="5">
        <f>(E302*Achtergrondgegevens!$B$20)+Invoer!E302</f>
        <v>0</v>
      </c>
      <c r="H302" s="5" t="e">
        <f>VLOOKUP(C302,Achtergrondgegevens!A:B,2,)*F302/36</f>
        <v>#N/A</v>
      </c>
      <c r="I302" s="27" t="e">
        <f>VLOOKUP(C302,Achtergrondgegevens!A:C,3,)*F302/36</f>
        <v>#N/A</v>
      </c>
      <c r="J302" s="5" t="e">
        <f t="shared" si="25"/>
        <v>#N/A</v>
      </c>
      <c r="K302" s="5" t="b">
        <f t="shared" si="26"/>
        <v>0</v>
      </c>
      <c r="L302" s="5" t="e">
        <f t="shared" si="24"/>
        <v>#N/A</v>
      </c>
      <c r="M302" s="24">
        <f t="shared" si="27"/>
        <v>0</v>
      </c>
      <c r="N302" s="23" t="e">
        <f>IF(L302=TRUE,VLOOKUP(C302,Achtergrondgegevens!A:D,4,FALSE),0)*M302</f>
        <v>#N/A</v>
      </c>
      <c r="O302" s="23" t="e">
        <f t="shared" si="28"/>
        <v>#N/A</v>
      </c>
      <c r="P302" t="e">
        <f t="shared" si="29"/>
        <v>#N/A</v>
      </c>
    </row>
    <row r="303" spans="1:16" x14ac:dyDescent="0.2">
      <c r="A303" s="7"/>
      <c r="B303" s="7"/>
      <c r="C303" s="6"/>
      <c r="D303" s="6"/>
      <c r="E303" s="22"/>
      <c r="F303" s="25"/>
      <c r="G303" s="5">
        <f>(E303*Achtergrondgegevens!$B$20)+Invoer!E303</f>
        <v>0</v>
      </c>
      <c r="H303" s="5" t="e">
        <f>VLOOKUP(C303,Achtergrondgegevens!A:B,2,)*F303/36</f>
        <v>#N/A</v>
      </c>
      <c r="I303" s="27" t="e">
        <f>VLOOKUP(C303,Achtergrondgegevens!A:C,3,)*F303/36</f>
        <v>#N/A</v>
      </c>
      <c r="J303" s="5" t="e">
        <f t="shared" si="25"/>
        <v>#N/A</v>
      </c>
      <c r="K303" s="5" t="b">
        <f t="shared" si="26"/>
        <v>0</v>
      </c>
      <c r="L303" s="5" t="e">
        <f t="shared" si="24"/>
        <v>#N/A</v>
      </c>
      <c r="M303" s="24">
        <f t="shared" si="27"/>
        <v>0</v>
      </c>
      <c r="N303" s="23" t="e">
        <f>IF(L303=TRUE,VLOOKUP(C303,Achtergrondgegevens!A:D,4,FALSE),0)*M303</f>
        <v>#N/A</v>
      </c>
      <c r="O303" s="23" t="e">
        <f t="shared" si="28"/>
        <v>#N/A</v>
      </c>
      <c r="P303" t="e">
        <f t="shared" si="29"/>
        <v>#N/A</v>
      </c>
    </row>
    <row r="304" spans="1:16" x14ac:dyDescent="0.2">
      <c r="A304" s="7"/>
      <c r="B304" s="7"/>
      <c r="C304" s="6"/>
      <c r="D304" s="6"/>
      <c r="E304" s="22"/>
      <c r="F304" s="25"/>
      <c r="G304" s="5">
        <f>(E304*Achtergrondgegevens!$B$20)+Invoer!E304</f>
        <v>0</v>
      </c>
      <c r="H304" s="5" t="e">
        <f>VLOOKUP(C304,Achtergrondgegevens!A:B,2,)*F304/36</f>
        <v>#N/A</v>
      </c>
      <c r="I304" s="27" t="e">
        <f>VLOOKUP(C304,Achtergrondgegevens!A:C,3,)*F304/36</f>
        <v>#N/A</v>
      </c>
      <c r="J304" s="5" t="e">
        <f t="shared" si="25"/>
        <v>#N/A</v>
      </c>
      <c r="K304" s="5" t="b">
        <f t="shared" si="26"/>
        <v>0</v>
      </c>
      <c r="L304" s="5" t="e">
        <f t="shared" si="24"/>
        <v>#N/A</v>
      </c>
      <c r="M304" s="24">
        <f t="shared" si="27"/>
        <v>0</v>
      </c>
      <c r="N304" s="23" t="e">
        <f>IF(L304=TRUE,VLOOKUP(C304,Achtergrondgegevens!A:D,4,FALSE),0)*M304</f>
        <v>#N/A</v>
      </c>
      <c r="O304" s="23" t="e">
        <f t="shared" si="28"/>
        <v>#N/A</v>
      </c>
      <c r="P304" t="e">
        <f t="shared" si="29"/>
        <v>#N/A</v>
      </c>
    </row>
    <row r="305" spans="1:16" x14ac:dyDescent="0.2">
      <c r="A305" s="7"/>
      <c r="B305" s="7"/>
      <c r="C305" s="6"/>
      <c r="D305" s="6"/>
      <c r="E305" s="22"/>
      <c r="F305" s="25"/>
      <c r="G305" s="5">
        <f>(E305*Achtergrondgegevens!$B$20)+Invoer!E305</f>
        <v>0</v>
      </c>
      <c r="H305" s="5" t="e">
        <f>VLOOKUP(C305,Achtergrondgegevens!A:B,2,)*F305/36</f>
        <v>#N/A</v>
      </c>
      <c r="I305" s="27" t="e">
        <f>VLOOKUP(C305,Achtergrondgegevens!A:C,3,)*F305/36</f>
        <v>#N/A</v>
      </c>
      <c r="J305" s="5" t="e">
        <f t="shared" si="25"/>
        <v>#N/A</v>
      </c>
      <c r="K305" s="5" t="b">
        <f t="shared" si="26"/>
        <v>0</v>
      </c>
      <c r="L305" s="5" t="e">
        <f t="shared" si="24"/>
        <v>#N/A</v>
      </c>
      <c r="M305" s="24">
        <f t="shared" si="27"/>
        <v>0</v>
      </c>
      <c r="N305" s="23" t="e">
        <f>IF(L305=TRUE,VLOOKUP(C305,Achtergrondgegevens!A:D,4,FALSE),0)*M305</f>
        <v>#N/A</v>
      </c>
      <c r="O305" s="23" t="e">
        <f t="shared" si="28"/>
        <v>#N/A</v>
      </c>
      <c r="P305" t="e">
        <f t="shared" si="29"/>
        <v>#N/A</v>
      </c>
    </row>
    <row r="306" spans="1:16" x14ac:dyDescent="0.2">
      <c r="A306" s="7"/>
      <c r="B306" s="7"/>
      <c r="C306" s="6"/>
      <c r="D306" s="6"/>
      <c r="E306" s="22"/>
      <c r="F306" s="25"/>
      <c r="G306" s="5">
        <f>(E306*Achtergrondgegevens!$B$20)+Invoer!E306</f>
        <v>0</v>
      </c>
      <c r="H306" s="5" t="e">
        <f>VLOOKUP(C306,Achtergrondgegevens!A:B,2,)*F306/36</f>
        <v>#N/A</v>
      </c>
      <c r="I306" s="27" t="e">
        <f>VLOOKUP(C306,Achtergrondgegevens!A:C,3,)*F306/36</f>
        <v>#N/A</v>
      </c>
      <c r="J306" s="5" t="e">
        <f t="shared" si="25"/>
        <v>#N/A</v>
      </c>
      <c r="K306" s="5" t="b">
        <f t="shared" si="26"/>
        <v>0</v>
      </c>
      <c r="L306" s="5" t="e">
        <f t="shared" si="24"/>
        <v>#N/A</v>
      </c>
      <c r="M306" s="24">
        <f t="shared" si="27"/>
        <v>0</v>
      </c>
      <c r="N306" s="23" t="e">
        <f>IF(L306=TRUE,VLOOKUP(C306,Achtergrondgegevens!A:D,4,FALSE),0)*M306</f>
        <v>#N/A</v>
      </c>
      <c r="O306" s="23" t="e">
        <f t="shared" si="28"/>
        <v>#N/A</v>
      </c>
      <c r="P306" t="e">
        <f t="shared" si="29"/>
        <v>#N/A</v>
      </c>
    </row>
    <row r="307" spans="1:16" x14ac:dyDescent="0.2">
      <c r="A307" s="7"/>
      <c r="B307" s="7"/>
      <c r="C307" s="6"/>
      <c r="D307" s="6"/>
      <c r="E307" s="22"/>
      <c r="F307" s="25"/>
      <c r="G307" s="5">
        <f>(E307*Achtergrondgegevens!$B$20)+Invoer!E307</f>
        <v>0</v>
      </c>
      <c r="H307" s="5" t="e">
        <f>VLOOKUP(C307,Achtergrondgegevens!A:B,2,)*F307/36</f>
        <v>#N/A</v>
      </c>
      <c r="I307" s="27" t="e">
        <f>VLOOKUP(C307,Achtergrondgegevens!A:C,3,)*F307/36</f>
        <v>#N/A</v>
      </c>
      <c r="J307" s="5" t="e">
        <f t="shared" si="25"/>
        <v>#N/A</v>
      </c>
      <c r="K307" s="5" t="b">
        <f t="shared" si="26"/>
        <v>0</v>
      </c>
      <c r="L307" s="5" t="e">
        <f t="shared" si="24"/>
        <v>#N/A</v>
      </c>
      <c r="M307" s="24">
        <f t="shared" si="27"/>
        <v>0</v>
      </c>
      <c r="N307" s="23" t="e">
        <f>IF(L307=TRUE,VLOOKUP(C307,Achtergrondgegevens!A:D,4,FALSE),0)*M307</f>
        <v>#N/A</v>
      </c>
      <c r="O307" s="23" t="e">
        <f t="shared" si="28"/>
        <v>#N/A</v>
      </c>
      <c r="P307" t="e">
        <f t="shared" si="29"/>
        <v>#N/A</v>
      </c>
    </row>
    <row r="308" spans="1:16" x14ac:dyDescent="0.2">
      <c r="A308" s="7"/>
      <c r="B308" s="7"/>
      <c r="C308" s="6"/>
      <c r="D308" s="6"/>
      <c r="E308" s="22"/>
      <c r="F308" s="25"/>
      <c r="G308" s="5">
        <f>(E308*Achtergrondgegevens!$B$20)+Invoer!E308</f>
        <v>0</v>
      </c>
      <c r="H308" s="5" t="e">
        <f>VLOOKUP(C308,Achtergrondgegevens!A:B,2,)*F308/36</f>
        <v>#N/A</v>
      </c>
      <c r="I308" s="27" t="e">
        <f>VLOOKUP(C308,Achtergrondgegevens!A:C,3,)*F308/36</f>
        <v>#N/A</v>
      </c>
      <c r="J308" s="5" t="e">
        <f t="shared" si="25"/>
        <v>#N/A</v>
      </c>
      <c r="K308" s="5" t="b">
        <f t="shared" si="26"/>
        <v>0</v>
      </c>
      <c r="L308" s="5" t="e">
        <f t="shared" si="24"/>
        <v>#N/A</v>
      </c>
      <c r="M308" s="24">
        <f t="shared" si="27"/>
        <v>0</v>
      </c>
      <c r="N308" s="23" t="e">
        <f>IF(L308=TRUE,VLOOKUP(C308,Achtergrondgegevens!A:D,4,FALSE),0)*M308</f>
        <v>#N/A</v>
      </c>
      <c r="O308" s="23" t="e">
        <f t="shared" si="28"/>
        <v>#N/A</v>
      </c>
      <c r="P308" t="e">
        <f t="shared" si="29"/>
        <v>#N/A</v>
      </c>
    </row>
    <row r="309" spans="1:16" x14ac:dyDescent="0.2">
      <c r="A309" s="7"/>
      <c r="B309" s="7"/>
      <c r="C309" s="6"/>
      <c r="D309" s="6"/>
      <c r="E309" s="22"/>
      <c r="F309" s="25"/>
      <c r="G309" s="5">
        <f>(E309*Achtergrondgegevens!$B$20)+Invoer!E309</f>
        <v>0</v>
      </c>
      <c r="H309" s="5" t="e">
        <f>VLOOKUP(C309,Achtergrondgegevens!A:B,2,)*F309/36</f>
        <v>#N/A</v>
      </c>
      <c r="I309" s="27" t="e">
        <f>VLOOKUP(C309,Achtergrondgegevens!A:C,3,)*F309/36</f>
        <v>#N/A</v>
      </c>
      <c r="J309" s="5" t="e">
        <f t="shared" si="25"/>
        <v>#N/A</v>
      </c>
      <c r="K309" s="5" t="b">
        <f t="shared" si="26"/>
        <v>0</v>
      </c>
      <c r="L309" s="5" t="e">
        <f t="shared" si="24"/>
        <v>#N/A</v>
      </c>
      <c r="M309" s="24">
        <f t="shared" si="27"/>
        <v>0</v>
      </c>
      <c r="N309" s="23" t="e">
        <f>IF(L309=TRUE,VLOOKUP(C309,Achtergrondgegevens!A:D,4,FALSE),0)*M309</f>
        <v>#N/A</v>
      </c>
      <c r="O309" s="23" t="e">
        <f t="shared" si="28"/>
        <v>#N/A</v>
      </c>
      <c r="P309" t="e">
        <f t="shared" si="29"/>
        <v>#N/A</v>
      </c>
    </row>
    <row r="310" spans="1:16" x14ac:dyDescent="0.2">
      <c r="A310" s="7"/>
      <c r="B310" s="7"/>
      <c r="C310" s="6"/>
      <c r="D310" s="6"/>
      <c r="E310" s="22"/>
      <c r="F310" s="25"/>
      <c r="G310" s="5">
        <f>(E310*Achtergrondgegevens!$B$20)+Invoer!E310</f>
        <v>0</v>
      </c>
      <c r="H310" s="5" t="e">
        <f>VLOOKUP(C310,Achtergrondgegevens!A:B,2,)*F310/36</f>
        <v>#N/A</v>
      </c>
      <c r="I310" s="27" t="e">
        <f>VLOOKUP(C310,Achtergrondgegevens!A:C,3,)*F310/36</f>
        <v>#N/A</v>
      </c>
      <c r="J310" s="5" t="e">
        <f t="shared" si="25"/>
        <v>#N/A</v>
      </c>
      <c r="K310" s="5" t="b">
        <f t="shared" si="26"/>
        <v>0</v>
      </c>
      <c r="L310" s="5" t="e">
        <f t="shared" si="24"/>
        <v>#N/A</v>
      </c>
      <c r="M310" s="24">
        <f t="shared" si="27"/>
        <v>0</v>
      </c>
      <c r="N310" s="23" t="e">
        <f>IF(L310=TRUE,VLOOKUP(C310,Achtergrondgegevens!A:D,4,FALSE),0)*M310</f>
        <v>#N/A</v>
      </c>
      <c r="O310" s="23" t="e">
        <f t="shared" si="28"/>
        <v>#N/A</v>
      </c>
      <c r="P310" t="e">
        <f t="shared" si="29"/>
        <v>#N/A</v>
      </c>
    </row>
    <row r="311" spans="1:16" x14ac:dyDescent="0.2">
      <c r="A311" s="7"/>
      <c r="B311" s="7"/>
      <c r="C311" s="6"/>
      <c r="D311" s="6"/>
      <c r="E311" s="22"/>
      <c r="F311" s="25"/>
      <c r="G311" s="5">
        <f>(E311*Achtergrondgegevens!$B$20)+Invoer!E311</f>
        <v>0</v>
      </c>
      <c r="H311" s="5" t="e">
        <f>VLOOKUP(C311,Achtergrondgegevens!A:B,2,)*F311/36</f>
        <v>#N/A</v>
      </c>
      <c r="I311" s="27" t="e">
        <f>VLOOKUP(C311,Achtergrondgegevens!A:C,3,)*F311/36</f>
        <v>#N/A</v>
      </c>
      <c r="J311" s="5" t="e">
        <f t="shared" si="25"/>
        <v>#N/A</v>
      </c>
      <c r="K311" s="5" t="b">
        <f t="shared" si="26"/>
        <v>0</v>
      </c>
      <c r="L311" s="5" t="e">
        <f t="shared" si="24"/>
        <v>#N/A</v>
      </c>
      <c r="M311" s="24">
        <f t="shared" si="27"/>
        <v>0</v>
      </c>
      <c r="N311" s="23" t="e">
        <f>IF(L311=TRUE,VLOOKUP(C311,Achtergrondgegevens!A:D,4,FALSE),0)*M311</f>
        <v>#N/A</v>
      </c>
      <c r="O311" s="23" t="e">
        <f t="shared" si="28"/>
        <v>#N/A</v>
      </c>
      <c r="P311" t="e">
        <f t="shared" si="29"/>
        <v>#N/A</v>
      </c>
    </row>
    <row r="312" spans="1:16" x14ac:dyDescent="0.2">
      <c r="A312" s="7"/>
      <c r="B312" s="7"/>
      <c r="C312" s="6"/>
      <c r="D312" s="6"/>
      <c r="E312" s="22"/>
      <c r="F312" s="25"/>
      <c r="G312" s="5">
        <f>(E312*Achtergrondgegevens!$B$20)+Invoer!E312</f>
        <v>0</v>
      </c>
      <c r="H312" s="5" t="e">
        <f>VLOOKUP(C312,Achtergrondgegevens!A:B,2,)*F312/36</f>
        <v>#N/A</v>
      </c>
      <c r="I312" s="27" t="e">
        <f>VLOOKUP(C312,Achtergrondgegevens!A:C,3,)*F312/36</f>
        <v>#N/A</v>
      </c>
      <c r="J312" s="5" t="e">
        <f t="shared" si="25"/>
        <v>#N/A</v>
      </c>
      <c r="K312" s="5" t="b">
        <f t="shared" si="26"/>
        <v>0</v>
      </c>
      <c r="L312" s="5" t="e">
        <f t="shared" si="24"/>
        <v>#N/A</v>
      </c>
      <c r="M312" s="24">
        <f t="shared" si="27"/>
        <v>0</v>
      </c>
      <c r="N312" s="23" t="e">
        <f>IF(L312=TRUE,VLOOKUP(C312,Achtergrondgegevens!A:D,4,FALSE),0)*M312</f>
        <v>#N/A</v>
      </c>
      <c r="O312" s="23" t="e">
        <f t="shared" si="28"/>
        <v>#N/A</v>
      </c>
      <c r="P312" t="e">
        <f t="shared" si="29"/>
        <v>#N/A</v>
      </c>
    </row>
    <row r="313" spans="1:16" x14ac:dyDescent="0.2">
      <c r="A313" s="7"/>
      <c r="B313" s="7"/>
      <c r="C313" s="6"/>
      <c r="D313" s="6"/>
      <c r="E313" s="22"/>
      <c r="F313" s="25"/>
      <c r="G313" s="5">
        <f>(E313*Achtergrondgegevens!$B$20)+Invoer!E313</f>
        <v>0</v>
      </c>
      <c r="H313" s="5" t="e">
        <f>VLOOKUP(C313,Achtergrondgegevens!A:B,2,)*F313/36</f>
        <v>#N/A</v>
      </c>
      <c r="I313" s="27" t="e">
        <f>VLOOKUP(C313,Achtergrondgegevens!A:C,3,)*F313/36</f>
        <v>#N/A</v>
      </c>
      <c r="J313" s="5" t="e">
        <f t="shared" si="25"/>
        <v>#N/A</v>
      </c>
      <c r="K313" s="5" t="b">
        <f t="shared" si="26"/>
        <v>0</v>
      </c>
      <c r="L313" s="5" t="e">
        <f t="shared" si="24"/>
        <v>#N/A</v>
      </c>
      <c r="M313" s="24">
        <f t="shared" si="27"/>
        <v>0</v>
      </c>
      <c r="N313" s="23" t="e">
        <f>IF(L313=TRUE,VLOOKUP(C313,Achtergrondgegevens!A:D,4,FALSE),0)*M313</f>
        <v>#N/A</v>
      </c>
      <c r="O313" s="23" t="e">
        <f t="shared" si="28"/>
        <v>#N/A</v>
      </c>
      <c r="P313" t="e">
        <f t="shared" si="29"/>
        <v>#N/A</v>
      </c>
    </row>
    <row r="314" spans="1:16" x14ac:dyDescent="0.2">
      <c r="A314" s="7"/>
      <c r="B314" s="7"/>
      <c r="C314" s="6"/>
      <c r="D314" s="6"/>
      <c r="E314" s="22"/>
      <c r="F314" s="25"/>
      <c r="G314" s="5">
        <f>(E314*Achtergrondgegevens!$B$20)+Invoer!E314</f>
        <v>0</v>
      </c>
      <c r="H314" s="5" t="e">
        <f>VLOOKUP(C314,Achtergrondgegevens!A:B,2,)*F314/36</f>
        <v>#N/A</v>
      </c>
      <c r="I314" s="27" t="e">
        <f>VLOOKUP(C314,Achtergrondgegevens!A:C,3,)*F314/36</f>
        <v>#N/A</v>
      </c>
      <c r="J314" s="5" t="e">
        <f t="shared" si="25"/>
        <v>#N/A</v>
      </c>
      <c r="K314" s="5" t="b">
        <f t="shared" si="26"/>
        <v>0</v>
      </c>
      <c r="L314" s="5" t="e">
        <f t="shared" si="24"/>
        <v>#N/A</v>
      </c>
      <c r="M314" s="24">
        <f t="shared" si="27"/>
        <v>0</v>
      </c>
      <c r="N314" s="23" t="e">
        <f>IF(L314=TRUE,VLOOKUP(C314,Achtergrondgegevens!A:D,4,FALSE),0)*M314</f>
        <v>#N/A</v>
      </c>
      <c r="O314" s="23" t="e">
        <f t="shared" si="28"/>
        <v>#N/A</v>
      </c>
      <c r="P314" t="e">
        <f t="shared" si="29"/>
        <v>#N/A</v>
      </c>
    </row>
    <row r="315" spans="1:16" x14ac:dyDescent="0.2">
      <c r="A315" s="7"/>
      <c r="B315" s="7"/>
      <c r="C315" s="6"/>
      <c r="D315" s="6"/>
      <c r="E315" s="22"/>
      <c r="F315" s="25"/>
      <c r="G315" s="5">
        <f>(E315*Achtergrondgegevens!$B$20)+Invoer!E315</f>
        <v>0</v>
      </c>
      <c r="H315" s="5" t="e">
        <f>VLOOKUP(C315,Achtergrondgegevens!A:B,2,)*F315/36</f>
        <v>#N/A</v>
      </c>
      <c r="I315" s="27" t="e">
        <f>VLOOKUP(C315,Achtergrondgegevens!A:C,3,)*F315/36</f>
        <v>#N/A</v>
      </c>
      <c r="J315" s="5" t="e">
        <f t="shared" si="25"/>
        <v>#N/A</v>
      </c>
      <c r="K315" s="5" t="b">
        <f t="shared" si="26"/>
        <v>0</v>
      </c>
      <c r="L315" s="5" t="e">
        <f t="shared" si="24"/>
        <v>#N/A</v>
      </c>
      <c r="M315" s="24">
        <f t="shared" si="27"/>
        <v>0</v>
      </c>
      <c r="N315" s="23" t="e">
        <f>IF(L315=TRUE,VLOOKUP(C315,Achtergrondgegevens!A:D,4,FALSE),0)*M315</f>
        <v>#N/A</v>
      </c>
      <c r="O315" s="23" t="e">
        <f t="shared" si="28"/>
        <v>#N/A</v>
      </c>
      <c r="P315" t="e">
        <f t="shared" si="29"/>
        <v>#N/A</v>
      </c>
    </row>
    <row r="316" spans="1:16" x14ac:dyDescent="0.2">
      <c r="A316" s="7"/>
      <c r="B316" s="7"/>
      <c r="C316" s="6"/>
      <c r="D316" s="6"/>
      <c r="E316" s="22"/>
      <c r="F316" s="25"/>
      <c r="G316" s="5">
        <f>(E316*Achtergrondgegevens!$B$20)+Invoer!E316</f>
        <v>0</v>
      </c>
      <c r="H316" s="5" t="e">
        <f>VLOOKUP(C316,Achtergrondgegevens!A:B,2,)*F316/36</f>
        <v>#N/A</v>
      </c>
      <c r="I316" s="27" t="e">
        <f>VLOOKUP(C316,Achtergrondgegevens!A:C,3,)*F316/36</f>
        <v>#N/A</v>
      </c>
      <c r="J316" s="5" t="e">
        <f t="shared" si="25"/>
        <v>#N/A</v>
      </c>
      <c r="K316" s="5" t="b">
        <f t="shared" si="26"/>
        <v>0</v>
      </c>
      <c r="L316" s="5" t="e">
        <f t="shared" si="24"/>
        <v>#N/A</v>
      </c>
      <c r="M316" s="24">
        <f t="shared" si="27"/>
        <v>0</v>
      </c>
      <c r="N316" s="23" t="e">
        <f>IF(L316=TRUE,VLOOKUP(C316,Achtergrondgegevens!A:D,4,FALSE),0)*M316</f>
        <v>#N/A</v>
      </c>
      <c r="O316" s="23" t="e">
        <f t="shared" si="28"/>
        <v>#N/A</v>
      </c>
      <c r="P316" t="e">
        <f t="shared" si="29"/>
        <v>#N/A</v>
      </c>
    </row>
    <row r="317" spans="1:16" x14ac:dyDescent="0.2">
      <c r="A317" s="7"/>
      <c r="B317" s="7"/>
      <c r="C317" s="6"/>
      <c r="D317" s="6"/>
      <c r="E317" s="22"/>
      <c r="F317" s="25"/>
      <c r="G317" s="5">
        <f>(E317*Achtergrondgegevens!$B$20)+Invoer!E317</f>
        <v>0</v>
      </c>
      <c r="H317" s="5" t="e">
        <f>VLOOKUP(C317,Achtergrondgegevens!A:B,2,)*F317/36</f>
        <v>#N/A</v>
      </c>
      <c r="I317" s="27" t="e">
        <f>VLOOKUP(C317,Achtergrondgegevens!A:C,3,)*F317/36</f>
        <v>#N/A</v>
      </c>
      <c r="J317" s="5" t="e">
        <f t="shared" si="25"/>
        <v>#N/A</v>
      </c>
      <c r="K317" s="5" t="b">
        <f t="shared" si="26"/>
        <v>0</v>
      </c>
      <c r="L317" s="5" t="e">
        <f t="shared" si="24"/>
        <v>#N/A</v>
      </c>
      <c r="M317" s="24">
        <f t="shared" si="27"/>
        <v>0</v>
      </c>
      <c r="N317" s="23" t="e">
        <f>IF(L317=TRUE,VLOOKUP(C317,Achtergrondgegevens!A:D,4,FALSE),0)*M317</f>
        <v>#N/A</v>
      </c>
      <c r="O317" s="23" t="e">
        <f t="shared" si="28"/>
        <v>#N/A</v>
      </c>
      <c r="P317" t="e">
        <f t="shared" si="29"/>
        <v>#N/A</v>
      </c>
    </row>
    <row r="318" spans="1:16" x14ac:dyDescent="0.2">
      <c r="A318" s="7"/>
      <c r="B318" s="7"/>
      <c r="C318" s="6"/>
      <c r="D318" s="6"/>
      <c r="E318" s="22"/>
      <c r="F318" s="25"/>
      <c r="G318" s="5">
        <f>(E318*Achtergrondgegevens!$B$20)+Invoer!E318</f>
        <v>0</v>
      </c>
      <c r="H318" s="5" t="e">
        <f>VLOOKUP(C318,Achtergrondgegevens!A:B,2,)*F318/36</f>
        <v>#N/A</v>
      </c>
      <c r="I318" s="27" t="e">
        <f>VLOOKUP(C318,Achtergrondgegevens!A:C,3,)*F318/36</f>
        <v>#N/A</v>
      </c>
      <c r="J318" s="5" t="e">
        <f t="shared" si="25"/>
        <v>#N/A</v>
      </c>
      <c r="K318" s="5" t="b">
        <f t="shared" si="26"/>
        <v>0</v>
      </c>
      <c r="L318" s="5" t="e">
        <f t="shared" si="24"/>
        <v>#N/A</v>
      </c>
      <c r="M318" s="24">
        <f t="shared" si="27"/>
        <v>0</v>
      </c>
      <c r="N318" s="23" t="e">
        <f>IF(L318=TRUE,VLOOKUP(C318,Achtergrondgegevens!A:D,4,FALSE),0)*M318</f>
        <v>#N/A</v>
      </c>
      <c r="O318" s="23" t="e">
        <f t="shared" si="28"/>
        <v>#N/A</v>
      </c>
      <c r="P318" t="e">
        <f t="shared" si="29"/>
        <v>#N/A</v>
      </c>
    </row>
    <row r="319" spans="1:16" x14ac:dyDescent="0.2">
      <c r="A319" s="7"/>
      <c r="B319" s="7"/>
      <c r="C319" s="6"/>
      <c r="D319" s="6"/>
      <c r="E319" s="22"/>
      <c r="F319" s="25"/>
      <c r="G319" s="5">
        <f>(E319*Achtergrondgegevens!$B$20)+Invoer!E319</f>
        <v>0</v>
      </c>
      <c r="H319" s="5" t="e">
        <f>VLOOKUP(C319,Achtergrondgegevens!A:B,2,)*F319/36</f>
        <v>#N/A</v>
      </c>
      <c r="I319" s="27" t="e">
        <f>VLOOKUP(C319,Achtergrondgegevens!A:C,3,)*F319/36</f>
        <v>#N/A</v>
      </c>
      <c r="J319" s="5" t="e">
        <f t="shared" si="25"/>
        <v>#N/A</v>
      </c>
      <c r="K319" s="5" t="b">
        <f t="shared" si="26"/>
        <v>0</v>
      </c>
      <c r="L319" s="5" t="e">
        <f t="shared" si="24"/>
        <v>#N/A</v>
      </c>
      <c r="M319" s="24">
        <f t="shared" si="27"/>
        <v>0</v>
      </c>
      <c r="N319" s="23" t="e">
        <f>IF(L319=TRUE,VLOOKUP(C319,Achtergrondgegevens!A:D,4,FALSE),0)*M319</f>
        <v>#N/A</v>
      </c>
      <c r="O319" s="23" t="e">
        <f t="shared" si="28"/>
        <v>#N/A</v>
      </c>
      <c r="P319" t="e">
        <f t="shared" si="29"/>
        <v>#N/A</v>
      </c>
    </row>
    <row r="320" spans="1:16" x14ac:dyDescent="0.2">
      <c r="A320" s="7"/>
      <c r="B320" s="7"/>
      <c r="C320" s="6"/>
      <c r="D320" s="6"/>
      <c r="E320" s="22"/>
      <c r="F320" s="25"/>
      <c r="G320" s="5">
        <f>(E320*Achtergrondgegevens!$B$20)+Invoer!E320</f>
        <v>0</v>
      </c>
      <c r="H320" s="5" t="e">
        <f>VLOOKUP(C320,Achtergrondgegevens!A:B,2,)*F320/36</f>
        <v>#N/A</v>
      </c>
      <c r="I320" s="27" t="e">
        <f>VLOOKUP(C320,Achtergrondgegevens!A:C,3,)*F320/36</f>
        <v>#N/A</v>
      </c>
      <c r="J320" s="5" t="e">
        <f t="shared" si="25"/>
        <v>#N/A</v>
      </c>
      <c r="K320" s="5" t="b">
        <f t="shared" si="26"/>
        <v>0</v>
      </c>
      <c r="L320" s="5" t="e">
        <f t="shared" si="24"/>
        <v>#N/A</v>
      </c>
      <c r="M320" s="24">
        <f t="shared" si="27"/>
        <v>0</v>
      </c>
      <c r="N320" s="23" t="e">
        <f>IF(L320=TRUE,VLOOKUP(C320,Achtergrondgegevens!A:D,4,FALSE),0)*M320</f>
        <v>#N/A</v>
      </c>
      <c r="O320" s="23" t="e">
        <f t="shared" si="28"/>
        <v>#N/A</v>
      </c>
      <c r="P320" t="e">
        <f t="shared" si="29"/>
        <v>#N/A</v>
      </c>
    </row>
    <row r="321" spans="1:16" x14ac:dyDescent="0.2">
      <c r="A321" s="7"/>
      <c r="B321" s="7"/>
      <c r="C321" s="6"/>
      <c r="D321" s="6"/>
      <c r="E321" s="22"/>
      <c r="F321" s="25"/>
      <c r="G321" s="5">
        <f>(E321*Achtergrondgegevens!$B$20)+Invoer!E321</f>
        <v>0</v>
      </c>
      <c r="H321" s="5" t="e">
        <f>VLOOKUP(C321,Achtergrondgegevens!A:B,2,)*F321/36</f>
        <v>#N/A</v>
      </c>
      <c r="I321" s="27" t="e">
        <f>VLOOKUP(C321,Achtergrondgegevens!A:C,3,)*F321/36</f>
        <v>#N/A</v>
      </c>
      <c r="J321" s="5" t="e">
        <f t="shared" si="25"/>
        <v>#N/A</v>
      </c>
      <c r="K321" s="5" t="b">
        <f t="shared" si="26"/>
        <v>0</v>
      </c>
      <c r="L321" s="5" t="e">
        <f t="shared" si="24"/>
        <v>#N/A</v>
      </c>
      <c r="M321" s="24">
        <f t="shared" si="27"/>
        <v>0</v>
      </c>
      <c r="N321" s="23" t="e">
        <f>IF(L321=TRUE,VLOOKUP(C321,Achtergrondgegevens!A:D,4,FALSE),0)*M321</f>
        <v>#N/A</v>
      </c>
      <c r="O321" s="23" t="e">
        <f t="shared" si="28"/>
        <v>#N/A</v>
      </c>
      <c r="P321" t="e">
        <f t="shared" si="29"/>
        <v>#N/A</v>
      </c>
    </row>
    <row r="322" spans="1:16" x14ac:dyDescent="0.2">
      <c r="A322" s="7"/>
      <c r="B322" s="7"/>
      <c r="C322" s="6"/>
      <c r="D322" s="6"/>
      <c r="E322" s="22"/>
      <c r="F322" s="25"/>
      <c r="G322" s="5">
        <f>(E322*Achtergrondgegevens!$B$20)+Invoer!E322</f>
        <v>0</v>
      </c>
      <c r="H322" s="5" t="e">
        <f>VLOOKUP(C322,Achtergrondgegevens!A:B,2,)*F322/36</f>
        <v>#N/A</v>
      </c>
      <c r="I322" s="27" t="e">
        <f>VLOOKUP(C322,Achtergrondgegevens!A:C,3,)*F322/36</f>
        <v>#N/A</v>
      </c>
      <c r="J322" s="5" t="e">
        <f t="shared" si="25"/>
        <v>#N/A</v>
      </c>
      <c r="K322" s="5" t="b">
        <f t="shared" si="26"/>
        <v>0</v>
      </c>
      <c r="L322" s="5" t="e">
        <f t="shared" ref="L322:L385" si="30">AND(J322=TRUE,K322=TRUE)</f>
        <v>#N/A</v>
      </c>
      <c r="M322" s="24">
        <f t="shared" si="27"/>
        <v>0</v>
      </c>
      <c r="N322" s="23" t="e">
        <f>IF(L322=TRUE,VLOOKUP(C322,Achtergrondgegevens!A:D,4,FALSE),0)*M322</f>
        <v>#N/A</v>
      </c>
      <c r="O322" s="23" t="e">
        <f t="shared" si="28"/>
        <v>#N/A</v>
      </c>
      <c r="P322" t="e">
        <f t="shared" si="29"/>
        <v>#N/A</v>
      </c>
    </row>
    <row r="323" spans="1:16" x14ac:dyDescent="0.2">
      <c r="A323" s="7"/>
      <c r="B323" s="7"/>
      <c r="C323" s="6"/>
      <c r="D323" s="6"/>
      <c r="E323" s="22"/>
      <c r="F323" s="25"/>
      <c r="G323" s="5">
        <f>(E323*Achtergrondgegevens!$B$20)+Invoer!E323</f>
        <v>0</v>
      </c>
      <c r="H323" s="5" t="e">
        <f>VLOOKUP(C323,Achtergrondgegevens!A:B,2,)*F323/36</f>
        <v>#N/A</v>
      </c>
      <c r="I323" s="27" t="e">
        <f>VLOOKUP(C323,Achtergrondgegevens!A:C,3,)*F323/36</f>
        <v>#N/A</v>
      </c>
      <c r="J323" s="5" t="e">
        <f t="shared" ref="J323:J386" si="31">G323&gt;I323</f>
        <v>#N/A</v>
      </c>
      <c r="K323" s="5" t="b">
        <f t="shared" ref="K323:K386" si="32">D323="nee"</f>
        <v>0</v>
      </c>
      <c r="L323" s="5" t="e">
        <f t="shared" si="30"/>
        <v>#N/A</v>
      </c>
      <c r="M323" s="24">
        <f t="shared" ref="M323:M386" si="33">F323/36</f>
        <v>0</v>
      </c>
      <c r="N323" s="23" t="e">
        <f>IF(L323=TRUE,VLOOKUP(C323,Achtergrondgegevens!A:D,4,FALSE),0)*M323</f>
        <v>#N/A</v>
      </c>
      <c r="O323" s="23" t="e">
        <f t="shared" ref="O323:O386" si="34">G323-N323</f>
        <v>#N/A</v>
      </c>
      <c r="P323" t="e">
        <f t="shared" ref="P323:P386" si="35">IF(N323&gt;1,"Ja","Nee")</f>
        <v>#N/A</v>
      </c>
    </row>
    <row r="324" spans="1:16" x14ac:dyDescent="0.2">
      <c r="A324" s="7"/>
      <c r="B324" s="7"/>
      <c r="C324" s="6"/>
      <c r="D324" s="6"/>
      <c r="E324" s="22"/>
      <c r="F324" s="25"/>
      <c r="G324" s="5">
        <f>(E324*Achtergrondgegevens!$B$20)+Invoer!E324</f>
        <v>0</v>
      </c>
      <c r="H324" s="5" t="e">
        <f>VLOOKUP(C324,Achtergrondgegevens!A:B,2,)*F324/36</f>
        <v>#N/A</v>
      </c>
      <c r="I324" s="27" t="e">
        <f>VLOOKUP(C324,Achtergrondgegevens!A:C,3,)*F324/36</f>
        <v>#N/A</v>
      </c>
      <c r="J324" s="5" t="e">
        <f t="shared" si="31"/>
        <v>#N/A</v>
      </c>
      <c r="K324" s="5" t="b">
        <f t="shared" si="32"/>
        <v>0</v>
      </c>
      <c r="L324" s="5" t="e">
        <f t="shared" si="30"/>
        <v>#N/A</v>
      </c>
      <c r="M324" s="24">
        <f t="shared" si="33"/>
        <v>0</v>
      </c>
      <c r="N324" s="23" t="e">
        <f>IF(L324=TRUE,VLOOKUP(C324,Achtergrondgegevens!A:D,4,FALSE),0)*M324</f>
        <v>#N/A</v>
      </c>
      <c r="O324" s="23" t="e">
        <f t="shared" si="34"/>
        <v>#N/A</v>
      </c>
      <c r="P324" t="e">
        <f t="shared" si="35"/>
        <v>#N/A</v>
      </c>
    </row>
    <row r="325" spans="1:16" x14ac:dyDescent="0.2">
      <c r="A325" s="7"/>
      <c r="B325" s="7"/>
      <c r="C325" s="6"/>
      <c r="D325" s="6"/>
      <c r="E325" s="22"/>
      <c r="F325" s="25"/>
      <c r="G325" s="5">
        <f>(E325*Achtergrondgegevens!$B$20)+Invoer!E325</f>
        <v>0</v>
      </c>
      <c r="H325" s="5" t="e">
        <f>VLOOKUP(C325,Achtergrondgegevens!A:B,2,)*F325/36</f>
        <v>#N/A</v>
      </c>
      <c r="I325" s="27" t="e">
        <f>VLOOKUP(C325,Achtergrondgegevens!A:C,3,)*F325/36</f>
        <v>#N/A</v>
      </c>
      <c r="J325" s="5" t="e">
        <f t="shared" si="31"/>
        <v>#N/A</v>
      </c>
      <c r="K325" s="5" t="b">
        <f t="shared" si="32"/>
        <v>0</v>
      </c>
      <c r="L325" s="5" t="e">
        <f t="shared" si="30"/>
        <v>#N/A</v>
      </c>
      <c r="M325" s="24">
        <f t="shared" si="33"/>
        <v>0</v>
      </c>
      <c r="N325" s="23" t="e">
        <f>IF(L325=TRUE,VLOOKUP(C325,Achtergrondgegevens!A:D,4,FALSE),0)*M325</f>
        <v>#N/A</v>
      </c>
      <c r="O325" s="23" t="e">
        <f t="shared" si="34"/>
        <v>#N/A</v>
      </c>
      <c r="P325" t="e">
        <f t="shared" si="35"/>
        <v>#N/A</v>
      </c>
    </row>
    <row r="326" spans="1:16" x14ac:dyDescent="0.2">
      <c r="A326" s="7"/>
      <c r="B326" s="7"/>
      <c r="C326" s="6"/>
      <c r="D326" s="6"/>
      <c r="E326" s="22"/>
      <c r="F326" s="25"/>
      <c r="G326" s="5">
        <f>(E326*Achtergrondgegevens!$B$20)+Invoer!E326</f>
        <v>0</v>
      </c>
      <c r="H326" s="5" t="e">
        <f>VLOOKUP(C326,Achtergrondgegevens!A:B,2,)*F326/36</f>
        <v>#N/A</v>
      </c>
      <c r="I326" s="27" t="e">
        <f>VLOOKUP(C326,Achtergrondgegevens!A:C,3,)*F326/36</f>
        <v>#N/A</v>
      </c>
      <c r="J326" s="5" t="e">
        <f t="shared" si="31"/>
        <v>#N/A</v>
      </c>
      <c r="K326" s="5" t="b">
        <f t="shared" si="32"/>
        <v>0</v>
      </c>
      <c r="L326" s="5" t="e">
        <f t="shared" si="30"/>
        <v>#N/A</v>
      </c>
      <c r="M326" s="24">
        <f t="shared" si="33"/>
        <v>0</v>
      </c>
      <c r="N326" s="23" t="e">
        <f>IF(L326=TRUE,VLOOKUP(C326,Achtergrondgegevens!A:D,4,FALSE),0)*M326</f>
        <v>#N/A</v>
      </c>
      <c r="O326" s="23" t="e">
        <f t="shared" si="34"/>
        <v>#N/A</v>
      </c>
      <c r="P326" t="e">
        <f t="shared" si="35"/>
        <v>#N/A</v>
      </c>
    </row>
    <row r="327" spans="1:16" x14ac:dyDescent="0.2">
      <c r="A327" s="7"/>
      <c r="B327" s="7"/>
      <c r="C327" s="6"/>
      <c r="D327" s="6"/>
      <c r="E327" s="22"/>
      <c r="F327" s="25"/>
      <c r="G327" s="5">
        <f>(E327*Achtergrondgegevens!$B$20)+Invoer!E327</f>
        <v>0</v>
      </c>
      <c r="H327" s="5" t="e">
        <f>VLOOKUP(C327,Achtergrondgegevens!A:B,2,)*F327/36</f>
        <v>#N/A</v>
      </c>
      <c r="I327" s="27" t="e">
        <f>VLOOKUP(C327,Achtergrondgegevens!A:C,3,)*F327/36</f>
        <v>#N/A</v>
      </c>
      <c r="J327" s="5" t="e">
        <f t="shared" si="31"/>
        <v>#N/A</v>
      </c>
      <c r="K327" s="5" t="b">
        <f t="shared" si="32"/>
        <v>0</v>
      </c>
      <c r="L327" s="5" t="e">
        <f t="shared" si="30"/>
        <v>#N/A</v>
      </c>
      <c r="M327" s="24">
        <f t="shared" si="33"/>
        <v>0</v>
      </c>
      <c r="N327" s="23" t="e">
        <f>IF(L327=TRUE,VLOOKUP(C327,Achtergrondgegevens!A:D,4,FALSE),0)*M327</f>
        <v>#N/A</v>
      </c>
      <c r="O327" s="23" t="e">
        <f t="shared" si="34"/>
        <v>#N/A</v>
      </c>
      <c r="P327" t="e">
        <f t="shared" si="35"/>
        <v>#N/A</v>
      </c>
    </row>
    <row r="328" spans="1:16" x14ac:dyDescent="0.2">
      <c r="A328" s="7"/>
      <c r="B328" s="7"/>
      <c r="C328" s="6"/>
      <c r="D328" s="6"/>
      <c r="E328" s="22"/>
      <c r="F328" s="25"/>
      <c r="G328" s="5">
        <f>(E328*Achtergrondgegevens!$B$20)+Invoer!E328</f>
        <v>0</v>
      </c>
      <c r="H328" s="5" t="e">
        <f>VLOOKUP(C328,Achtergrondgegevens!A:B,2,)*F328/36</f>
        <v>#N/A</v>
      </c>
      <c r="I328" s="27" t="e">
        <f>VLOOKUP(C328,Achtergrondgegevens!A:C,3,)*F328/36</f>
        <v>#N/A</v>
      </c>
      <c r="J328" s="5" t="e">
        <f t="shared" si="31"/>
        <v>#N/A</v>
      </c>
      <c r="K328" s="5" t="b">
        <f t="shared" si="32"/>
        <v>0</v>
      </c>
      <c r="L328" s="5" t="e">
        <f t="shared" si="30"/>
        <v>#N/A</v>
      </c>
      <c r="M328" s="24">
        <f t="shared" si="33"/>
        <v>0</v>
      </c>
      <c r="N328" s="23" t="e">
        <f>IF(L328=TRUE,VLOOKUP(C328,Achtergrondgegevens!A:D,4,FALSE),0)*M328</f>
        <v>#N/A</v>
      </c>
      <c r="O328" s="23" t="e">
        <f t="shared" si="34"/>
        <v>#N/A</v>
      </c>
      <c r="P328" t="e">
        <f t="shared" si="35"/>
        <v>#N/A</v>
      </c>
    </row>
    <row r="329" spans="1:16" x14ac:dyDescent="0.2">
      <c r="A329" s="7"/>
      <c r="B329" s="7"/>
      <c r="C329" s="6"/>
      <c r="D329" s="6"/>
      <c r="E329" s="22"/>
      <c r="F329" s="25"/>
      <c r="G329" s="5">
        <f>(E329*Achtergrondgegevens!$B$20)+Invoer!E329</f>
        <v>0</v>
      </c>
      <c r="H329" s="5" t="e">
        <f>VLOOKUP(C329,Achtergrondgegevens!A:B,2,)*F329/36</f>
        <v>#N/A</v>
      </c>
      <c r="I329" s="27" t="e">
        <f>VLOOKUP(C329,Achtergrondgegevens!A:C,3,)*F329/36</f>
        <v>#N/A</v>
      </c>
      <c r="J329" s="5" t="e">
        <f t="shared" si="31"/>
        <v>#N/A</v>
      </c>
      <c r="K329" s="5" t="b">
        <f t="shared" si="32"/>
        <v>0</v>
      </c>
      <c r="L329" s="5" t="e">
        <f t="shared" si="30"/>
        <v>#N/A</v>
      </c>
      <c r="M329" s="24">
        <f t="shared" si="33"/>
        <v>0</v>
      </c>
      <c r="N329" s="23" t="e">
        <f>IF(L329=TRUE,VLOOKUP(C329,Achtergrondgegevens!A:D,4,FALSE),0)*M329</f>
        <v>#N/A</v>
      </c>
      <c r="O329" s="23" t="e">
        <f t="shared" si="34"/>
        <v>#N/A</v>
      </c>
      <c r="P329" t="e">
        <f t="shared" si="35"/>
        <v>#N/A</v>
      </c>
    </row>
    <row r="330" spans="1:16" x14ac:dyDescent="0.2">
      <c r="A330" s="7"/>
      <c r="B330" s="7"/>
      <c r="C330" s="6"/>
      <c r="D330" s="6"/>
      <c r="E330" s="22"/>
      <c r="F330" s="25"/>
      <c r="G330" s="5">
        <f>(E330*Achtergrondgegevens!$B$20)+Invoer!E330</f>
        <v>0</v>
      </c>
      <c r="H330" s="5" t="e">
        <f>VLOOKUP(C330,Achtergrondgegevens!A:B,2,)*F330/36</f>
        <v>#N/A</v>
      </c>
      <c r="I330" s="27" t="e">
        <f>VLOOKUP(C330,Achtergrondgegevens!A:C,3,)*F330/36</f>
        <v>#N/A</v>
      </c>
      <c r="J330" s="5" t="e">
        <f t="shared" si="31"/>
        <v>#N/A</v>
      </c>
      <c r="K330" s="5" t="b">
        <f t="shared" si="32"/>
        <v>0</v>
      </c>
      <c r="L330" s="5" t="e">
        <f t="shared" si="30"/>
        <v>#N/A</v>
      </c>
      <c r="M330" s="24">
        <f t="shared" si="33"/>
        <v>0</v>
      </c>
      <c r="N330" s="23" t="e">
        <f>IF(L330=TRUE,VLOOKUP(C330,Achtergrondgegevens!A:D,4,FALSE),0)*M330</f>
        <v>#N/A</v>
      </c>
      <c r="O330" s="23" t="e">
        <f t="shared" si="34"/>
        <v>#N/A</v>
      </c>
      <c r="P330" t="e">
        <f t="shared" si="35"/>
        <v>#N/A</v>
      </c>
    </row>
    <row r="331" spans="1:16" x14ac:dyDescent="0.2">
      <c r="A331" s="7"/>
      <c r="B331" s="7"/>
      <c r="C331" s="6"/>
      <c r="D331" s="6"/>
      <c r="E331" s="22"/>
      <c r="F331" s="25"/>
      <c r="G331" s="5">
        <f>(E331*Achtergrondgegevens!$B$20)+Invoer!E331</f>
        <v>0</v>
      </c>
      <c r="H331" s="5" t="e">
        <f>VLOOKUP(C331,Achtergrondgegevens!A:B,2,)*F331/36</f>
        <v>#N/A</v>
      </c>
      <c r="I331" s="27" t="e">
        <f>VLOOKUP(C331,Achtergrondgegevens!A:C,3,)*F331/36</f>
        <v>#N/A</v>
      </c>
      <c r="J331" s="5" t="e">
        <f t="shared" si="31"/>
        <v>#N/A</v>
      </c>
      <c r="K331" s="5" t="b">
        <f t="shared" si="32"/>
        <v>0</v>
      </c>
      <c r="L331" s="5" t="e">
        <f t="shared" si="30"/>
        <v>#N/A</v>
      </c>
      <c r="M331" s="24">
        <f t="shared" si="33"/>
        <v>0</v>
      </c>
      <c r="N331" s="23" t="e">
        <f>IF(L331=TRUE,VLOOKUP(C331,Achtergrondgegevens!A:D,4,FALSE),0)*M331</f>
        <v>#N/A</v>
      </c>
      <c r="O331" s="23" t="e">
        <f t="shared" si="34"/>
        <v>#N/A</v>
      </c>
      <c r="P331" t="e">
        <f t="shared" si="35"/>
        <v>#N/A</v>
      </c>
    </row>
    <row r="332" spans="1:16" x14ac:dyDescent="0.2">
      <c r="A332" s="7"/>
      <c r="B332" s="7"/>
      <c r="C332" s="6"/>
      <c r="D332" s="6"/>
      <c r="E332" s="22"/>
      <c r="F332" s="25"/>
      <c r="G332" s="5">
        <f>(E332*Achtergrondgegevens!$B$20)+Invoer!E332</f>
        <v>0</v>
      </c>
      <c r="H332" s="5" t="e">
        <f>VLOOKUP(C332,Achtergrondgegevens!A:B,2,)*F332/36</f>
        <v>#N/A</v>
      </c>
      <c r="I332" s="27" t="e">
        <f>VLOOKUP(C332,Achtergrondgegevens!A:C,3,)*F332/36</f>
        <v>#N/A</v>
      </c>
      <c r="J332" s="5" t="e">
        <f t="shared" si="31"/>
        <v>#N/A</v>
      </c>
      <c r="K332" s="5" t="b">
        <f t="shared" si="32"/>
        <v>0</v>
      </c>
      <c r="L332" s="5" t="e">
        <f t="shared" si="30"/>
        <v>#N/A</v>
      </c>
      <c r="M332" s="24">
        <f t="shared" si="33"/>
        <v>0</v>
      </c>
      <c r="N332" s="23" t="e">
        <f>IF(L332=TRUE,VLOOKUP(C332,Achtergrondgegevens!A:D,4,FALSE),0)*M332</f>
        <v>#N/A</v>
      </c>
      <c r="O332" s="23" t="e">
        <f t="shared" si="34"/>
        <v>#N/A</v>
      </c>
      <c r="P332" t="e">
        <f t="shared" si="35"/>
        <v>#N/A</v>
      </c>
    </row>
    <row r="333" spans="1:16" x14ac:dyDescent="0.2">
      <c r="A333" s="7"/>
      <c r="B333" s="7"/>
      <c r="C333" s="6"/>
      <c r="D333" s="6"/>
      <c r="E333" s="22"/>
      <c r="F333" s="25"/>
      <c r="G333" s="5">
        <f>(E333*Achtergrondgegevens!$B$20)+Invoer!E333</f>
        <v>0</v>
      </c>
      <c r="H333" s="5" t="e">
        <f>VLOOKUP(C333,Achtergrondgegevens!A:B,2,)*F333/36</f>
        <v>#N/A</v>
      </c>
      <c r="I333" s="27" t="e">
        <f>VLOOKUP(C333,Achtergrondgegevens!A:C,3,)*F333/36</f>
        <v>#N/A</v>
      </c>
      <c r="J333" s="5" t="e">
        <f t="shared" si="31"/>
        <v>#N/A</v>
      </c>
      <c r="K333" s="5" t="b">
        <f t="shared" si="32"/>
        <v>0</v>
      </c>
      <c r="L333" s="5" t="e">
        <f t="shared" si="30"/>
        <v>#N/A</v>
      </c>
      <c r="M333" s="24">
        <f t="shared" si="33"/>
        <v>0</v>
      </c>
      <c r="N333" s="23" t="e">
        <f>IF(L333=TRUE,VLOOKUP(C333,Achtergrondgegevens!A:D,4,FALSE),0)*M333</f>
        <v>#N/A</v>
      </c>
      <c r="O333" s="23" t="e">
        <f t="shared" si="34"/>
        <v>#N/A</v>
      </c>
      <c r="P333" t="e">
        <f t="shared" si="35"/>
        <v>#N/A</v>
      </c>
    </row>
    <row r="334" spans="1:16" x14ac:dyDescent="0.2">
      <c r="A334" s="7"/>
      <c r="B334" s="7"/>
      <c r="C334" s="6"/>
      <c r="D334" s="6"/>
      <c r="E334" s="22"/>
      <c r="F334" s="25"/>
      <c r="G334" s="5">
        <f>(E334*Achtergrondgegevens!$B$20)+Invoer!E334</f>
        <v>0</v>
      </c>
      <c r="H334" s="5" t="e">
        <f>VLOOKUP(C334,Achtergrondgegevens!A:B,2,)*F334/36</f>
        <v>#N/A</v>
      </c>
      <c r="I334" s="27" t="e">
        <f>VLOOKUP(C334,Achtergrondgegevens!A:C,3,)*F334/36</f>
        <v>#N/A</v>
      </c>
      <c r="J334" s="5" t="e">
        <f t="shared" si="31"/>
        <v>#N/A</v>
      </c>
      <c r="K334" s="5" t="b">
        <f t="shared" si="32"/>
        <v>0</v>
      </c>
      <c r="L334" s="5" t="e">
        <f t="shared" si="30"/>
        <v>#N/A</v>
      </c>
      <c r="M334" s="24">
        <f t="shared" si="33"/>
        <v>0</v>
      </c>
      <c r="N334" s="23" t="e">
        <f>IF(L334=TRUE,VLOOKUP(C334,Achtergrondgegevens!A:D,4,FALSE),0)*M334</f>
        <v>#N/A</v>
      </c>
      <c r="O334" s="23" t="e">
        <f t="shared" si="34"/>
        <v>#N/A</v>
      </c>
      <c r="P334" t="e">
        <f t="shared" si="35"/>
        <v>#N/A</v>
      </c>
    </row>
    <row r="335" spans="1:16" x14ac:dyDescent="0.2">
      <c r="A335" s="7"/>
      <c r="B335" s="7"/>
      <c r="C335" s="6"/>
      <c r="D335" s="6"/>
      <c r="E335" s="22"/>
      <c r="F335" s="25"/>
      <c r="G335" s="5">
        <f>(E335*Achtergrondgegevens!$B$20)+Invoer!E335</f>
        <v>0</v>
      </c>
      <c r="H335" s="5" t="e">
        <f>VLOOKUP(C335,Achtergrondgegevens!A:B,2,)*F335/36</f>
        <v>#N/A</v>
      </c>
      <c r="I335" s="27" t="e">
        <f>VLOOKUP(C335,Achtergrondgegevens!A:C,3,)*F335/36</f>
        <v>#N/A</v>
      </c>
      <c r="J335" s="5" t="e">
        <f t="shared" si="31"/>
        <v>#N/A</v>
      </c>
      <c r="K335" s="5" t="b">
        <f t="shared" si="32"/>
        <v>0</v>
      </c>
      <c r="L335" s="5" t="e">
        <f t="shared" si="30"/>
        <v>#N/A</v>
      </c>
      <c r="M335" s="24">
        <f t="shared" si="33"/>
        <v>0</v>
      </c>
      <c r="N335" s="23" t="e">
        <f>IF(L335=TRUE,VLOOKUP(C335,Achtergrondgegevens!A:D,4,FALSE),0)*M335</f>
        <v>#N/A</v>
      </c>
      <c r="O335" s="23" t="e">
        <f t="shared" si="34"/>
        <v>#N/A</v>
      </c>
      <c r="P335" t="e">
        <f t="shared" si="35"/>
        <v>#N/A</v>
      </c>
    </row>
    <row r="336" spans="1:16" x14ac:dyDescent="0.2">
      <c r="A336" s="7"/>
      <c r="B336" s="7"/>
      <c r="C336" s="6"/>
      <c r="D336" s="6"/>
      <c r="E336" s="22"/>
      <c r="F336" s="25"/>
      <c r="G336" s="5">
        <f>(E336*Achtergrondgegevens!$B$20)+Invoer!E336</f>
        <v>0</v>
      </c>
      <c r="H336" s="5" t="e">
        <f>VLOOKUP(C336,Achtergrondgegevens!A:B,2,)*F336/36</f>
        <v>#N/A</v>
      </c>
      <c r="I336" s="27" t="e">
        <f>VLOOKUP(C336,Achtergrondgegevens!A:C,3,)*F336/36</f>
        <v>#N/A</v>
      </c>
      <c r="J336" s="5" t="e">
        <f t="shared" si="31"/>
        <v>#N/A</v>
      </c>
      <c r="K336" s="5" t="b">
        <f t="shared" si="32"/>
        <v>0</v>
      </c>
      <c r="L336" s="5" t="e">
        <f t="shared" si="30"/>
        <v>#N/A</v>
      </c>
      <c r="M336" s="24">
        <f t="shared" si="33"/>
        <v>0</v>
      </c>
      <c r="N336" s="23" t="e">
        <f>IF(L336=TRUE,VLOOKUP(C336,Achtergrondgegevens!A:D,4,FALSE),0)*M336</f>
        <v>#N/A</v>
      </c>
      <c r="O336" s="23" t="e">
        <f t="shared" si="34"/>
        <v>#N/A</v>
      </c>
      <c r="P336" t="e">
        <f t="shared" si="35"/>
        <v>#N/A</v>
      </c>
    </row>
    <row r="337" spans="1:16" x14ac:dyDescent="0.2">
      <c r="A337" s="7"/>
      <c r="B337" s="7"/>
      <c r="C337" s="6"/>
      <c r="D337" s="6"/>
      <c r="E337" s="22"/>
      <c r="F337" s="25"/>
      <c r="G337" s="5">
        <f>(E337*Achtergrondgegevens!$B$20)+Invoer!E337</f>
        <v>0</v>
      </c>
      <c r="H337" s="5" t="e">
        <f>VLOOKUP(C337,Achtergrondgegevens!A:B,2,)*F337/36</f>
        <v>#N/A</v>
      </c>
      <c r="I337" s="27" t="e">
        <f>VLOOKUP(C337,Achtergrondgegevens!A:C,3,)*F337/36</f>
        <v>#N/A</v>
      </c>
      <c r="J337" s="5" t="e">
        <f t="shared" si="31"/>
        <v>#N/A</v>
      </c>
      <c r="K337" s="5" t="b">
        <f t="shared" si="32"/>
        <v>0</v>
      </c>
      <c r="L337" s="5" t="e">
        <f t="shared" si="30"/>
        <v>#N/A</v>
      </c>
      <c r="M337" s="24">
        <f t="shared" si="33"/>
        <v>0</v>
      </c>
      <c r="N337" s="23" t="e">
        <f>IF(L337=TRUE,VLOOKUP(C337,Achtergrondgegevens!A:D,4,FALSE),0)*M337</f>
        <v>#N/A</v>
      </c>
      <c r="O337" s="23" t="e">
        <f t="shared" si="34"/>
        <v>#N/A</v>
      </c>
      <c r="P337" t="e">
        <f t="shared" si="35"/>
        <v>#N/A</v>
      </c>
    </row>
    <row r="338" spans="1:16" x14ac:dyDescent="0.2">
      <c r="A338" s="7"/>
      <c r="B338" s="7"/>
      <c r="C338" s="6"/>
      <c r="D338" s="6"/>
      <c r="E338" s="22"/>
      <c r="F338" s="25"/>
      <c r="G338" s="5">
        <f>(E338*Achtergrondgegevens!$B$20)+Invoer!E338</f>
        <v>0</v>
      </c>
      <c r="H338" s="5" t="e">
        <f>VLOOKUP(C338,Achtergrondgegevens!A:B,2,)*F338/36</f>
        <v>#N/A</v>
      </c>
      <c r="I338" s="27" t="e">
        <f>VLOOKUP(C338,Achtergrondgegevens!A:C,3,)*F338/36</f>
        <v>#N/A</v>
      </c>
      <c r="J338" s="5" t="e">
        <f t="shared" si="31"/>
        <v>#N/A</v>
      </c>
      <c r="K338" s="5" t="b">
        <f t="shared" si="32"/>
        <v>0</v>
      </c>
      <c r="L338" s="5" t="e">
        <f t="shared" si="30"/>
        <v>#N/A</v>
      </c>
      <c r="M338" s="24">
        <f t="shared" si="33"/>
        <v>0</v>
      </c>
      <c r="N338" s="23" t="e">
        <f>IF(L338=TRUE,VLOOKUP(C338,Achtergrondgegevens!A:D,4,FALSE),0)*M338</f>
        <v>#N/A</v>
      </c>
      <c r="O338" s="23" t="e">
        <f t="shared" si="34"/>
        <v>#N/A</v>
      </c>
      <c r="P338" t="e">
        <f t="shared" si="35"/>
        <v>#N/A</v>
      </c>
    </row>
    <row r="339" spans="1:16" x14ac:dyDescent="0.2">
      <c r="A339" s="7"/>
      <c r="B339" s="7"/>
      <c r="C339" s="6"/>
      <c r="D339" s="6"/>
      <c r="E339" s="22"/>
      <c r="F339" s="25"/>
      <c r="G339" s="5">
        <f>(E339*Achtergrondgegevens!$B$20)+Invoer!E339</f>
        <v>0</v>
      </c>
      <c r="H339" s="5" t="e">
        <f>VLOOKUP(C339,Achtergrondgegevens!A:B,2,)*F339/36</f>
        <v>#N/A</v>
      </c>
      <c r="I339" s="27" t="e">
        <f>VLOOKUP(C339,Achtergrondgegevens!A:C,3,)*F339/36</f>
        <v>#N/A</v>
      </c>
      <c r="J339" s="5" t="e">
        <f t="shared" si="31"/>
        <v>#N/A</v>
      </c>
      <c r="K339" s="5" t="b">
        <f t="shared" si="32"/>
        <v>0</v>
      </c>
      <c r="L339" s="5" t="e">
        <f t="shared" si="30"/>
        <v>#N/A</v>
      </c>
      <c r="M339" s="24">
        <f t="shared" si="33"/>
        <v>0</v>
      </c>
      <c r="N339" s="23" t="e">
        <f>IF(L339=TRUE,VLOOKUP(C339,Achtergrondgegevens!A:D,4,FALSE),0)*M339</f>
        <v>#N/A</v>
      </c>
      <c r="O339" s="23" t="e">
        <f t="shared" si="34"/>
        <v>#N/A</v>
      </c>
      <c r="P339" t="e">
        <f t="shared" si="35"/>
        <v>#N/A</v>
      </c>
    </row>
    <row r="340" spans="1:16" x14ac:dyDescent="0.2">
      <c r="A340" s="7"/>
      <c r="B340" s="7"/>
      <c r="C340" s="6"/>
      <c r="D340" s="6"/>
      <c r="E340" s="22"/>
      <c r="F340" s="25"/>
      <c r="G340" s="5">
        <f>(E340*Achtergrondgegevens!$B$20)+Invoer!E340</f>
        <v>0</v>
      </c>
      <c r="H340" s="5" t="e">
        <f>VLOOKUP(C340,Achtergrondgegevens!A:B,2,)*F340/36</f>
        <v>#N/A</v>
      </c>
      <c r="I340" s="27" t="e">
        <f>VLOOKUP(C340,Achtergrondgegevens!A:C,3,)*F340/36</f>
        <v>#N/A</v>
      </c>
      <c r="J340" s="5" t="e">
        <f t="shared" si="31"/>
        <v>#N/A</v>
      </c>
      <c r="K340" s="5" t="b">
        <f t="shared" si="32"/>
        <v>0</v>
      </c>
      <c r="L340" s="5" t="e">
        <f t="shared" si="30"/>
        <v>#N/A</v>
      </c>
      <c r="M340" s="24">
        <f t="shared" si="33"/>
        <v>0</v>
      </c>
      <c r="N340" s="23" t="e">
        <f>IF(L340=TRUE,VLOOKUP(C340,Achtergrondgegevens!A:D,4,FALSE),0)*M340</f>
        <v>#N/A</v>
      </c>
      <c r="O340" s="23" t="e">
        <f t="shared" si="34"/>
        <v>#N/A</v>
      </c>
      <c r="P340" t="e">
        <f t="shared" si="35"/>
        <v>#N/A</v>
      </c>
    </row>
    <row r="341" spans="1:16" x14ac:dyDescent="0.2">
      <c r="A341" s="7"/>
      <c r="B341" s="7"/>
      <c r="C341" s="6"/>
      <c r="D341" s="6"/>
      <c r="E341" s="22"/>
      <c r="F341" s="25"/>
      <c r="G341" s="5">
        <f>(E341*Achtergrondgegevens!$B$20)+Invoer!E341</f>
        <v>0</v>
      </c>
      <c r="H341" s="5" t="e">
        <f>VLOOKUP(C341,Achtergrondgegevens!A:B,2,)*F341/36</f>
        <v>#N/A</v>
      </c>
      <c r="I341" s="27" t="e">
        <f>VLOOKUP(C341,Achtergrondgegevens!A:C,3,)*F341/36</f>
        <v>#N/A</v>
      </c>
      <c r="J341" s="5" t="e">
        <f t="shared" si="31"/>
        <v>#N/A</v>
      </c>
      <c r="K341" s="5" t="b">
        <f t="shared" si="32"/>
        <v>0</v>
      </c>
      <c r="L341" s="5" t="e">
        <f t="shared" si="30"/>
        <v>#N/A</v>
      </c>
      <c r="M341" s="24">
        <f t="shared" si="33"/>
        <v>0</v>
      </c>
      <c r="N341" s="23" t="e">
        <f>IF(L341=TRUE,VLOOKUP(C341,Achtergrondgegevens!A:D,4,FALSE),0)*M341</f>
        <v>#N/A</v>
      </c>
      <c r="O341" s="23" t="e">
        <f t="shared" si="34"/>
        <v>#N/A</v>
      </c>
      <c r="P341" t="e">
        <f t="shared" si="35"/>
        <v>#N/A</v>
      </c>
    </row>
    <row r="342" spans="1:16" x14ac:dyDescent="0.2">
      <c r="A342" s="7"/>
      <c r="B342" s="7"/>
      <c r="C342" s="6"/>
      <c r="D342" s="6"/>
      <c r="E342" s="22"/>
      <c r="F342" s="25"/>
      <c r="G342" s="5">
        <f>(E342*Achtergrondgegevens!$B$20)+Invoer!E342</f>
        <v>0</v>
      </c>
      <c r="H342" s="5" t="e">
        <f>VLOOKUP(C342,Achtergrondgegevens!A:B,2,)*F342/36</f>
        <v>#N/A</v>
      </c>
      <c r="I342" s="27" t="e">
        <f>VLOOKUP(C342,Achtergrondgegevens!A:C,3,)*F342/36</f>
        <v>#N/A</v>
      </c>
      <c r="J342" s="5" t="e">
        <f t="shared" si="31"/>
        <v>#N/A</v>
      </c>
      <c r="K342" s="5" t="b">
        <f t="shared" si="32"/>
        <v>0</v>
      </c>
      <c r="L342" s="5" t="e">
        <f t="shared" si="30"/>
        <v>#N/A</v>
      </c>
      <c r="M342" s="24">
        <f t="shared" si="33"/>
        <v>0</v>
      </c>
      <c r="N342" s="23" t="e">
        <f>IF(L342=TRUE,VLOOKUP(C342,Achtergrondgegevens!A:D,4,FALSE),0)*M342</f>
        <v>#N/A</v>
      </c>
      <c r="O342" s="23" t="e">
        <f t="shared" si="34"/>
        <v>#N/A</v>
      </c>
      <c r="P342" t="e">
        <f t="shared" si="35"/>
        <v>#N/A</v>
      </c>
    </row>
    <row r="343" spans="1:16" x14ac:dyDescent="0.2">
      <c r="A343" s="7"/>
      <c r="B343" s="7"/>
      <c r="C343" s="6"/>
      <c r="D343" s="6"/>
      <c r="E343" s="22"/>
      <c r="F343" s="25"/>
      <c r="G343" s="5">
        <f>(E343*Achtergrondgegevens!$B$20)+Invoer!E343</f>
        <v>0</v>
      </c>
      <c r="H343" s="5" t="e">
        <f>VLOOKUP(C343,Achtergrondgegevens!A:B,2,)*F343/36</f>
        <v>#N/A</v>
      </c>
      <c r="I343" s="27" t="e">
        <f>VLOOKUP(C343,Achtergrondgegevens!A:C,3,)*F343/36</f>
        <v>#N/A</v>
      </c>
      <c r="J343" s="5" t="e">
        <f t="shared" si="31"/>
        <v>#N/A</v>
      </c>
      <c r="K343" s="5" t="b">
        <f t="shared" si="32"/>
        <v>0</v>
      </c>
      <c r="L343" s="5" t="e">
        <f t="shared" si="30"/>
        <v>#N/A</v>
      </c>
      <c r="M343" s="24">
        <f t="shared" si="33"/>
        <v>0</v>
      </c>
      <c r="N343" s="23" t="e">
        <f>IF(L343=TRUE,VLOOKUP(C343,Achtergrondgegevens!A:D,4,FALSE),0)*M343</f>
        <v>#N/A</v>
      </c>
      <c r="O343" s="23" t="e">
        <f t="shared" si="34"/>
        <v>#N/A</v>
      </c>
      <c r="P343" t="e">
        <f t="shared" si="35"/>
        <v>#N/A</v>
      </c>
    </row>
    <row r="344" spans="1:16" x14ac:dyDescent="0.2">
      <c r="A344" s="7"/>
      <c r="B344" s="7"/>
      <c r="C344" s="6"/>
      <c r="D344" s="6"/>
      <c r="E344" s="22"/>
      <c r="F344" s="25"/>
      <c r="G344" s="5">
        <f>(E344*Achtergrondgegevens!$B$20)+Invoer!E344</f>
        <v>0</v>
      </c>
      <c r="H344" s="5" t="e">
        <f>VLOOKUP(C344,Achtergrondgegevens!A:B,2,)*F344/36</f>
        <v>#N/A</v>
      </c>
      <c r="I344" s="27" t="e">
        <f>VLOOKUP(C344,Achtergrondgegevens!A:C,3,)*F344/36</f>
        <v>#N/A</v>
      </c>
      <c r="J344" s="5" t="e">
        <f t="shared" si="31"/>
        <v>#N/A</v>
      </c>
      <c r="K344" s="5" t="b">
        <f t="shared" si="32"/>
        <v>0</v>
      </c>
      <c r="L344" s="5" t="e">
        <f t="shared" si="30"/>
        <v>#N/A</v>
      </c>
      <c r="M344" s="24">
        <f t="shared" si="33"/>
        <v>0</v>
      </c>
      <c r="N344" s="23" t="e">
        <f>IF(L344=TRUE,VLOOKUP(C344,Achtergrondgegevens!A:D,4,FALSE),0)*M344</f>
        <v>#N/A</v>
      </c>
      <c r="O344" s="23" t="e">
        <f t="shared" si="34"/>
        <v>#N/A</v>
      </c>
      <c r="P344" t="e">
        <f t="shared" si="35"/>
        <v>#N/A</v>
      </c>
    </row>
    <row r="345" spans="1:16" x14ac:dyDescent="0.2">
      <c r="A345" s="7"/>
      <c r="B345" s="7"/>
      <c r="C345" s="6"/>
      <c r="D345" s="6"/>
      <c r="E345" s="22"/>
      <c r="F345" s="25"/>
      <c r="G345" s="5">
        <f>(E345*Achtergrondgegevens!$B$20)+Invoer!E345</f>
        <v>0</v>
      </c>
      <c r="H345" s="5" t="e">
        <f>VLOOKUP(C345,Achtergrondgegevens!A:B,2,)*F345/36</f>
        <v>#N/A</v>
      </c>
      <c r="I345" s="27" t="e">
        <f>VLOOKUP(C345,Achtergrondgegevens!A:C,3,)*F345/36</f>
        <v>#N/A</v>
      </c>
      <c r="J345" s="5" t="e">
        <f t="shared" si="31"/>
        <v>#N/A</v>
      </c>
      <c r="K345" s="5" t="b">
        <f t="shared" si="32"/>
        <v>0</v>
      </c>
      <c r="L345" s="5" t="e">
        <f t="shared" si="30"/>
        <v>#N/A</v>
      </c>
      <c r="M345" s="24">
        <f t="shared" si="33"/>
        <v>0</v>
      </c>
      <c r="N345" s="23" t="e">
        <f>IF(L345=TRUE,VLOOKUP(C345,Achtergrondgegevens!A:D,4,FALSE),0)*M345</f>
        <v>#N/A</v>
      </c>
      <c r="O345" s="23" t="e">
        <f t="shared" si="34"/>
        <v>#N/A</v>
      </c>
      <c r="P345" t="e">
        <f t="shared" si="35"/>
        <v>#N/A</v>
      </c>
    </row>
    <row r="346" spans="1:16" x14ac:dyDescent="0.2">
      <c r="A346" s="7"/>
      <c r="B346" s="7"/>
      <c r="C346" s="6"/>
      <c r="D346" s="6"/>
      <c r="E346" s="22"/>
      <c r="F346" s="25"/>
      <c r="G346" s="5">
        <f>(E346*Achtergrondgegevens!$B$20)+Invoer!E346</f>
        <v>0</v>
      </c>
      <c r="H346" s="5" t="e">
        <f>VLOOKUP(C346,Achtergrondgegevens!A:B,2,)*F346/36</f>
        <v>#N/A</v>
      </c>
      <c r="I346" s="27" t="e">
        <f>VLOOKUP(C346,Achtergrondgegevens!A:C,3,)*F346/36</f>
        <v>#N/A</v>
      </c>
      <c r="J346" s="5" t="e">
        <f t="shared" si="31"/>
        <v>#N/A</v>
      </c>
      <c r="K346" s="5" t="b">
        <f t="shared" si="32"/>
        <v>0</v>
      </c>
      <c r="L346" s="5" t="e">
        <f t="shared" si="30"/>
        <v>#N/A</v>
      </c>
      <c r="M346" s="24">
        <f t="shared" si="33"/>
        <v>0</v>
      </c>
      <c r="N346" s="23" t="e">
        <f>IF(L346=TRUE,VLOOKUP(C346,Achtergrondgegevens!A:D,4,FALSE),0)*M346</f>
        <v>#N/A</v>
      </c>
      <c r="O346" s="23" t="e">
        <f t="shared" si="34"/>
        <v>#N/A</v>
      </c>
      <c r="P346" t="e">
        <f t="shared" si="35"/>
        <v>#N/A</v>
      </c>
    </row>
    <row r="347" spans="1:16" x14ac:dyDescent="0.2">
      <c r="A347" s="7"/>
      <c r="B347" s="7"/>
      <c r="C347" s="6"/>
      <c r="D347" s="6"/>
      <c r="E347" s="22"/>
      <c r="F347" s="25"/>
      <c r="G347" s="5">
        <f>(E347*Achtergrondgegevens!$B$20)+Invoer!E347</f>
        <v>0</v>
      </c>
      <c r="H347" s="5" t="e">
        <f>VLOOKUP(C347,Achtergrondgegevens!A:B,2,)*F347/36</f>
        <v>#N/A</v>
      </c>
      <c r="I347" s="27" t="e">
        <f>VLOOKUP(C347,Achtergrondgegevens!A:C,3,)*F347/36</f>
        <v>#N/A</v>
      </c>
      <c r="J347" s="5" t="e">
        <f t="shared" si="31"/>
        <v>#N/A</v>
      </c>
      <c r="K347" s="5" t="b">
        <f t="shared" si="32"/>
        <v>0</v>
      </c>
      <c r="L347" s="5" t="e">
        <f t="shared" si="30"/>
        <v>#N/A</v>
      </c>
      <c r="M347" s="24">
        <f t="shared" si="33"/>
        <v>0</v>
      </c>
      <c r="N347" s="23" t="e">
        <f>IF(L347=TRUE,VLOOKUP(C347,Achtergrondgegevens!A:D,4,FALSE),0)*M347</f>
        <v>#N/A</v>
      </c>
      <c r="O347" s="23" t="e">
        <f t="shared" si="34"/>
        <v>#N/A</v>
      </c>
      <c r="P347" t="e">
        <f t="shared" si="35"/>
        <v>#N/A</v>
      </c>
    </row>
    <row r="348" spans="1:16" x14ac:dyDescent="0.2">
      <c r="A348" s="7"/>
      <c r="B348" s="7"/>
      <c r="C348" s="6"/>
      <c r="D348" s="6"/>
      <c r="E348" s="22"/>
      <c r="F348" s="25"/>
      <c r="G348" s="5">
        <f>(E348*Achtergrondgegevens!$B$20)+Invoer!E348</f>
        <v>0</v>
      </c>
      <c r="H348" s="5" t="e">
        <f>VLOOKUP(C348,Achtergrondgegevens!A:B,2,)*F348/36</f>
        <v>#N/A</v>
      </c>
      <c r="I348" s="27" t="e">
        <f>VLOOKUP(C348,Achtergrondgegevens!A:C,3,)*F348/36</f>
        <v>#N/A</v>
      </c>
      <c r="J348" s="5" t="e">
        <f t="shared" si="31"/>
        <v>#N/A</v>
      </c>
      <c r="K348" s="5" t="b">
        <f t="shared" si="32"/>
        <v>0</v>
      </c>
      <c r="L348" s="5" t="e">
        <f t="shared" si="30"/>
        <v>#N/A</v>
      </c>
      <c r="M348" s="24">
        <f t="shared" si="33"/>
        <v>0</v>
      </c>
      <c r="N348" s="23" t="e">
        <f>IF(L348=TRUE,VLOOKUP(C348,Achtergrondgegevens!A:D,4,FALSE),0)*M348</f>
        <v>#N/A</v>
      </c>
      <c r="O348" s="23" t="e">
        <f t="shared" si="34"/>
        <v>#N/A</v>
      </c>
      <c r="P348" t="e">
        <f t="shared" si="35"/>
        <v>#N/A</v>
      </c>
    </row>
    <row r="349" spans="1:16" x14ac:dyDescent="0.2">
      <c r="A349" s="7"/>
      <c r="B349" s="7"/>
      <c r="C349" s="6"/>
      <c r="D349" s="6"/>
      <c r="E349" s="22"/>
      <c r="F349" s="25"/>
      <c r="G349" s="5">
        <f>(E349*Achtergrondgegevens!$B$20)+Invoer!E349</f>
        <v>0</v>
      </c>
      <c r="H349" s="5" t="e">
        <f>VLOOKUP(C349,Achtergrondgegevens!A:B,2,)*F349/36</f>
        <v>#N/A</v>
      </c>
      <c r="I349" s="27" t="e">
        <f>VLOOKUP(C349,Achtergrondgegevens!A:C,3,)*F349/36</f>
        <v>#N/A</v>
      </c>
      <c r="J349" s="5" t="e">
        <f t="shared" si="31"/>
        <v>#N/A</v>
      </c>
      <c r="K349" s="5" t="b">
        <f t="shared" si="32"/>
        <v>0</v>
      </c>
      <c r="L349" s="5" t="e">
        <f t="shared" si="30"/>
        <v>#N/A</v>
      </c>
      <c r="M349" s="24">
        <f t="shared" si="33"/>
        <v>0</v>
      </c>
      <c r="N349" s="23" t="e">
        <f>IF(L349=TRUE,VLOOKUP(C349,Achtergrondgegevens!A:D,4,FALSE),0)*M349</f>
        <v>#N/A</v>
      </c>
      <c r="O349" s="23" t="e">
        <f t="shared" si="34"/>
        <v>#N/A</v>
      </c>
      <c r="P349" t="e">
        <f t="shared" si="35"/>
        <v>#N/A</v>
      </c>
    </row>
    <row r="350" spans="1:16" x14ac:dyDescent="0.2">
      <c r="A350" s="7"/>
      <c r="B350" s="7"/>
      <c r="C350" s="6"/>
      <c r="D350" s="6"/>
      <c r="E350" s="22"/>
      <c r="F350" s="25"/>
      <c r="G350" s="5">
        <f>(E350*Achtergrondgegevens!$B$20)+Invoer!E350</f>
        <v>0</v>
      </c>
      <c r="H350" s="5" t="e">
        <f>VLOOKUP(C350,Achtergrondgegevens!A:B,2,)*F350/36</f>
        <v>#N/A</v>
      </c>
      <c r="I350" s="27" t="e">
        <f>VLOOKUP(C350,Achtergrondgegevens!A:C,3,)*F350/36</f>
        <v>#N/A</v>
      </c>
      <c r="J350" s="5" t="e">
        <f t="shared" si="31"/>
        <v>#N/A</v>
      </c>
      <c r="K350" s="5" t="b">
        <f t="shared" si="32"/>
        <v>0</v>
      </c>
      <c r="L350" s="5" t="e">
        <f t="shared" si="30"/>
        <v>#N/A</v>
      </c>
      <c r="M350" s="24">
        <f t="shared" si="33"/>
        <v>0</v>
      </c>
      <c r="N350" s="23" t="e">
        <f>IF(L350=TRUE,VLOOKUP(C350,Achtergrondgegevens!A:D,4,FALSE),0)*M350</f>
        <v>#N/A</v>
      </c>
      <c r="O350" s="23" t="e">
        <f t="shared" si="34"/>
        <v>#N/A</v>
      </c>
      <c r="P350" t="e">
        <f t="shared" si="35"/>
        <v>#N/A</v>
      </c>
    </row>
    <row r="351" spans="1:16" x14ac:dyDescent="0.2">
      <c r="A351" s="7"/>
      <c r="B351" s="7"/>
      <c r="C351" s="6"/>
      <c r="D351" s="6"/>
      <c r="E351" s="22"/>
      <c r="F351" s="25"/>
      <c r="G351" s="5">
        <f>(E351*Achtergrondgegevens!$B$20)+Invoer!E351</f>
        <v>0</v>
      </c>
      <c r="H351" s="5" t="e">
        <f>VLOOKUP(C351,Achtergrondgegevens!A:B,2,)*F351/36</f>
        <v>#N/A</v>
      </c>
      <c r="I351" s="27" t="e">
        <f>VLOOKUP(C351,Achtergrondgegevens!A:C,3,)*F351/36</f>
        <v>#N/A</v>
      </c>
      <c r="J351" s="5" t="e">
        <f t="shared" si="31"/>
        <v>#N/A</v>
      </c>
      <c r="K351" s="5" t="b">
        <f t="shared" si="32"/>
        <v>0</v>
      </c>
      <c r="L351" s="5" t="e">
        <f t="shared" si="30"/>
        <v>#N/A</v>
      </c>
      <c r="M351" s="24">
        <f t="shared" si="33"/>
        <v>0</v>
      </c>
      <c r="N351" s="23" t="e">
        <f>IF(L351=TRUE,VLOOKUP(C351,Achtergrondgegevens!A:D,4,FALSE),0)*M351</f>
        <v>#N/A</v>
      </c>
      <c r="O351" s="23" t="e">
        <f t="shared" si="34"/>
        <v>#N/A</v>
      </c>
      <c r="P351" t="e">
        <f t="shared" si="35"/>
        <v>#N/A</v>
      </c>
    </row>
    <row r="352" spans="1:16" x14ac:dyDescent="0.2">
      <c r="A352" s="7"/>
      <c r="B352" s="7"/>
      <c r="C352" s="6"/>
      <c r="D352" s="6"/>
      <c r="E352" s="22"/>
      <c r="F352" s="25"/>
      <c r="G352" s="5">
        <f>(E352*Achtergrondgegevens!$B$20)+Invoer!E352</f>
        <v>0</v>
      </c>
      <c r="H352" s="5" t="e">
        <f>VLOOKUP(C352,Achtergrondgegevens!A:B,2,)*F352/36</f>
        <v>#N/A</v>
      </c>
      <c r="I352" s="27" t="e">
        <f>VLOOKUP(C352,Achtergrondgegevens!A:C,3,)*F352/36</f>
        <v>#N/A</v>
      </c>
      <c r="J352" s="5" t="e">
        <f t="shared" si="31"/>
        <v>#N/A</v>
      </c>
      <c r="K352" s="5" t="b">
        <f t="shared" si="32"/>
        <v>0</v>
      </c>
      <c r="L352" s="5" t="e">
        <f t="shared" si="30"/>
        <v>#N/A</v>
      </c>
      <c r="M352" s="24">
        <f t="shared" si="33"/>
        <v>0</v>
      </c>
      <c r="N352" s="23" t="e">
        <f>IF(L352=TRUE,VLOOKUP(C352,Achtergrondgegevens!A:D,4,FALSE),0)*M352</f>
        <v>#N/A</v>
      </c>
      <c r="O352" s="23" t="e">
        <f t="shared" si="34"/>
        <v>#N/A</v>
      </c>
      <c r="P352" t="e">
        <f t="shared" si="35"/>
        <v>#N/A</v>
      </c>
    </row>
    <row r="353" spans="1:16" x14ac:dyDescent="0.2">
      <c r="A353" s="7"/>
      <c r="B353" s="7"/>
      <c r="C353" s="6"/>
      <c r="D353" s="6"/>
      <c r="E353" s="22"/>
      <c r="F353" s="25"/>
      <c r="G353" s="5">
        <f>(E353*Achtergrondgegevens!$B$20)+Invoer!E353</f>
        <v>0</v>
      </c>
      <c r="H353" s="5" t="e">
        <f>VLOOKUP(C353,Achtergrondgegevens!A:B,2,)*F353/36</f>
        <v>#N/A</v>
      </c>
      <c r="I353" s="27" t="e">
        <f>VLOOKUP(C353,Achtergrondgegevens!A:C,3,)*F353/36</f>
        <v>#N/A</v>
      </c>
      <c r="J353" s="5" t="e">
        <f t="shared" si="31"/>
        <v>#N/A</v>
      </c>
      <c r="K353" s="5" t="b">
        <f t="shared" si="32"/>
        <v>0</v>
      </c>
      <c r="L353" s="5" t="e">
        <f t="shared" si="30"/>
        <v>#N/A</v>
      </c>
      <c r="M353" s="24">
        <f t="shared" si="33"/>
        <v>0</v>
      </c>
      <c r="N353" s="23" t="e">
        <f>IF(L353=TRUE,VLOOKUP(C353,Achtergrondgegevens!A:D,4,FALSE),0)*M353</f>
        <v>#N/A</v>
      </c>
      <c r="O353" s="23" t="e">
        <f t="shared" si="34"/>
        <v>#N/A</v>
      </c>
      <c r="P353" t="e">
        <f t="shared" si="35"/>
        <v>#N/A</v>
      </c>
    </row>
    <row r="354" spans="1:16" x14ac:dyDescent="0.2">
      <c r="A354" s="7"/>
      <c r="B354" s="7"/>
      <c r="C354" s="6"/>
      <c r="D354" s="6"/>
      <c r="E354" s="22"/>
      <c r="F354" s="25"/>
      <c r="G354" s="5">
        <f>(E354*Achtergrondgegevens!$B$20)+Invoer!E354</f>
        <v>0</v>
      </c>
      <c r="H354" s="5" t="e">
        <f>VLOOKUP(C354,Achtergrondgegevens!A:B,2,)*F354/36</f>
        <v>#N/A</v>
      </c>
      <c r="I354" s="27" t="e">
        <f>VLOOKUP(C354,Achtergrondgegevens!A:C,3,)*F354/36</f>
        <v>#N/A</v>
      </c>
      <c r="J354" s="5" t="e">
        <f t="shared" si="31"/>
        <v>#N/A</v>
      </c>
      <c r="K354" s="5" t="b">
        <f t="shared" si="32"/>
        <v>0</v>
      </c>
      <c r="L354" s="5" t="e">
        <f t="shared" si="30"/>
        <v>#N/A</v>
      </c>
      <c r="M354" s="24">
        <f t="shared" si="33"/>
        <v>0</v>
      </c>
      <c r="N354" s="23" t="e">
        <f>IF(L354=TRUE,VLOOKUP(C354,Achtergrondgegevens!A:D,4,FALSE),0)*M354</f>
        <v>#N/A</v>
      </c>
      <c r="O354" s="23" t="e">
        <f t="shared" si="34"/>
        <v>#N/A</v>
      </c>
      <c r="P354" t="e">
        <f t="shared" si="35"/>
        <v>#N/A</v>
      </c>
    </row>
    <row r="355" spans="1:16" x14ac:dyDescent="0.2">
      <c r="A355" s="7"/>
      <c r="B355" s="7"/>
      <c r="C355" s="6"/>
      <c r="D355" s="6"/>
      <c r="E355" s="22"/>
      <c r="F355" s="25"/>
      <c r="G355" s="5">
        <f>(E355*Achtergrondgegevens!$B$20)+Invoer!E355</f>
        <v>0</v>
      </c>
      <c r="H355" s="5" t="e">
        <f>VLOOKUP(C355,Achtergrondgegevens!A:B,2,)*F355/36</f>
        <v>#N/A</v>
      </c>
      <c r="I355" s="27" t="e">
        <f>VLOOKUP(C355,Achtergrondgegevens!A:C,3,)*F355/36</f>
        <v>#N/A</v>
      </c>
      <c r="J355" s="5" t="e">
        <f t="shared" si="31"/>
        <v>#N/A</v>
      </c>
      <c r="K355" s="5" t="b">
        <f t="shared" si="32"/>
        <v>0</v>
      </c>
      <c r="L355" s="5" t="e">
        <f t="shared" si="30"/>
        <v>#N/A</v>
      </c>
      <c r="M355" s="24">
        <f t="shared" si="33"/>
        <v>0</v>
      </c>
      <c r="N355" s="23" t="e">
        <f>IF(L355=TRUE,VLOOKUP(C355,Achtergrondgegevens!A:D,4,FALSE),0)*M355</f>
        <v>#N/A</v>
      </c>
      <c r="O355" s="23" t="e">
        <f t="shared" si="34"/>
        <v>#N/A</v>
      </c>
      <c r="P355" t="e">
        <f t="shared" si="35"/>
        <v>#N/A</v>
      </c>
    </row>
    <row r="356" spans="1:16" x14ac:dyDescent="0.2">
      <c r="A356" s="7"/>
      <c r="B356" s="7"/>
      <c r="C356" s="6"/>
      <c r="D356" s="6"/>
      <c r="E356" s="22"/>
      <c r="F356" s="25"/>
      <c r="G356" s="5">
        <f>(E356*Achtergrondgegevens!$B$20)+Invoer!E356</f>
        <v>0</v>
      </c>
      <c r="H356" s="5" t="e">
        <f>VLOOKUP(C356,Achtergrondgegevens!A:B,2,)*F356/36</f>
        <v>#N/A</v>
      </c>
      <c r="I356" s="27" t="e">
        <f>VLOOKUP(C356,Achtergrondgegevens!A:C,3,)*F356/36</f>
        <v>#N/A</v>
      </c>
      <c r="J356" s="5" t="e">
        <f t="shared" si="31"/>
        <v>#N/A</v>
      </c>
      <c r="K356" s="5" t="b">
        <f t="shared" si="32"/>
        <v>0</v>
      </c>
      <c r="L356" s="5" t="e">
        <f t="shared" si="30"/>
        <v>#N/A</v>
      </c>
      <c r="M356" s="24">
        <f t="shared" si="33"/>
        <v>0</v>
      </c>
      <c r="N356" s="23" t="e">
        <f>IF(L356=TRUE,VLOOKUP(C356,Achtergrondgegevens!A:D,4,FALSE),0)*M356</f>
        <v>#N/A</v>
      </c>
      <c r="O356" s="23" t="e">
        <f t="shared" si="34"/>
        <v>#N/A</v>
      </c>
      <c r="P356" t="e">
        <f t="shared" si="35"/>
        <v>#N/A</v>
      </c>
    </row>
    <row r="357" spans="1:16" x14ac:dyDescent="0.2">
      <c r="A357" s="7"/>
      <c r="B357" s="7"/>
      <c r="C357" s="6"/>
      <c r="D357" s="6"/>
      <c r="E357" s="22"/>
      <c r="F357" s="25"/>
      <c r="G357" s="5">
        <f>(E357*Achtergrondgegevens!$B$20)+Invoer!E357</f>
        <v>0</v>
      </c>
      <c r="H357" s="5" t="e">
        <f>VLOOKUP(C357,Achtergrondgegevens!A:B,2,)*F357/36</f>
        <v>#N/A</v>
      </c>
      <c r="I357" s="27" t="e">
        <f>VLOOKUP(C357,Achtergrondgegevens!A:C,3,)*F357/36</f>
        <v>#N/A</v>
      </c>
      <c r="J357" s="5" t="e">
        <f t="shared" si="31"/>
        <v>#N/A</v>
      </c>
      <c r="K357" s="5" t="b">
        <f t="shared" si="32"/>
        <v>0</v>
      </c>
      <c r="L357" s="5" t="e">
        <f t="shared" si="30"/>
        <v>#N/A</v>
      </c>
      <c r="M357" s="24">
        <f t="shared" si="33"/>
        <v>0</v>
      </c>
      <c r="N357" s="23" t="e">
        <f>IF(L357=TRUE,VLOOKUP(C357,Achtergrondgegevens!A:D,4,FALSE),0)*M357</f>
        <v>#N/A</v>
      </c>
      <c r="O357" s="23" t="e">
        <f t="shared" si="34"/>
        <v>#N/A</v>
      </c>
      <c r="P357" t="e">
        <f t="shared" si="35"/>
        <v>#N/A</v>
      </c>
    </row>
    <row r="358" spans="1:16" x14ac:dyDescent="0.2">
      <c r="A358" s="7"/>
      <c r="B358" s="7"/>
      <c r="C358" s="6"/>
      <c r="D358" s="6"/>
      <c r="E358" s="22"/>
      <c r="F358" s="25"/>
      <c r="G358" s="5">
        <f>(E358*Achtergrondgegevens!$B$20)+Invoer!E358</f>
        <v>0</v>
      </c>
      <c r="H358" s="5" t="e">
        <f>VLOOKUP(C358,Achtergrondgegevens!A:B,2,)*F358/36</f>
        <v>#N/A</v>
      </c>
      <c r="I358" s="27" t="e">
        <f>VLOOKUP(C358,Achtergrondgegevens!A:C,3,)*F358/36</f>
        <v>#N/A</v>
      </c>
      <c r="J358" s="5" t="e">
        <f t="shared" si="31"/>
        <v>#N/A</v>
      </c>
      <c r="K358" s="5" t="b">
        <f t="shared" si="32"/>
        <v>0</v>
      </c>
      <c r="L358" s="5" t="e">
        <f t="shared" si="30"/>
        <v>#N/A</v>
      </c>
      <c r="M358" s="24">
        <f t="shared" si="33"/>
        <v>0</v>
      </c>
      <c r="N358" s="23" t="e">
        <f>IF(L358=TRUE,VLOOKUP(C358,Achtergrondgegevens!A:D,4,FALSE),0)*M358</f>
        <v>#N/A</v>
      </c>
      <c r="O358" s="23" t="e">
        <f t="shared" si="34"/>
        <v>#N/A</v>
      </c>
      <c r="P358" t="e">
        <f t="shared" si="35"/>
        <v>#N/A</v>
      </c>
    </row>
    <row r="359" spans="1:16" x14ac:dyDescent="0.2">
      <c r="A359" s="7"/>
      <c r="B359" s="7"/>
      <c r="C359" s="6"/>
      <c r="D359" s="6"/>
      <c r="E359" s="22"/>
      <c r="F359" s="25"/>
      <c r="G359" s="5">
        <f>(E359*Achtergrondgegevens!$B$20)+Invoer!E359</f>
        <v>0</v>
      </c>
      <c r="H359" s="5" t="e">
        <f>VLOOKUP(C359,Achtergrondgegevens!A:B,2,)*F359/36</f>
        <v>#N/A</v>
      </c>
      <c r="I359" s="27" t="e">
        <f>VLOOKUP(C359,Achtergrondgegevens!A:C,3,)*F359/36</f>
        <v>#N/A</v>
      </c>
      <c r="J359" s="5" t="e">
        <f t="shared" si="31"/>
        <v>#N/A</v>
      </c>
      <c r="K359" s="5" t="b">
        <f t="shared" si="32"/>
        <v>0</v>
      </c>
      <c r="L359" s="5" t="e">
        <f t="shared" si="30"/>
        <v>#N/A</v>
      </c>
      <c r="M359" s="24">
        <f t="shared" si="33"/>
        <v>0</v>
      </c>
      <c r="N359" s="23" t="e">
        <f>IF(L359=TRUE,VLOOKUP(C359,Achtergrondgegevens!A:D,4,FALSE),0)*M359</f>
        <v>#N/A</v>
      </c>
      <c r="O359" s="23" t="e">
        <f t="shared" si="34"/>
        <v>#N/A</v>
      </c>
      <c r="P359" t="e">
        <f t="shared" si="35"/>
        <v>#N/A</v>
      </c>
    </row>
    <row r="360" spans="1:16" x14ac:dyDescent="0.2">
      <c r="A360" s="7"/>
      <c r="B360" s="7"/>
      <c r="C360" s="6"/>
      <c r="D360" s="6"/>
      <c r="E360" s="22"/>
      <c r="F360" s="25"/>
      <c r="G360" s="5">
        <f>(E360*Achtergrondgegevens!$B$20)+Invoer!E360</f>
        <v>0</v>
      </c>
      <c r="H360" s="5" t="e">
        <f>VLOOKUP(C360,Achtergrondgegevens!A:B,2,)*F360/36</f>
        <v>#N/A</v>
      </c>
      <c r="I360" s="27" t="e">
        <f>VLOOKUP(C360,Achtergrondgegevens!A:C,3,)*F360/36</f>
        <v>#N/A</v>
      </c>
      <c r="J360" s="5" t="e">
        <f t="shared" si="31"/>
        <v>#N/A</v>
      </c>
      <c r="K360" s="5" t="b">
        <f t="shared" si="32"/>
        <v>0</v>
      </c>
      <c r="L360" s="5" t="e">
        <f t="shared" si="30"/>
        <v>#N/A</v>
      </c>
      <c r="M360" s="24">
        <f t="shared" si="33"/>
        <v>0</v>
      </c>
      <c r="N360" s="23" t="e">
        <f>IF(L360=TRUE,VLOOKUP(C360,Achtergrondgegevens!A:D,4,FALSE),0)*M360</f>
        <v>#N/A</v>
      </c>
      <c r="O360" s="23" t="e">
        <f t="shared" si="34"/>
        <v>#N/A</v>
      </c>
      <c r="P360" t="e">
        <f t="shared" si="35"/>
        <v>#N/A</v>
      </c>
    </row>
    <row r="361" spans="1:16" x14ac:dyDescent="0.2">
      <c r="A361" s="7"/>
      <c r="B361" s="7"/>
      <c r="C361" s="6"/>
      <c r="D361" s="6"/>
      <c r="E361" s="22"/>
      <c r="F361" s="25"/>
      <c r="G361" s="5">
        <f>(E361*Achtergrondgegevens!$B$20)+Invoer!E361</f>
        <v>0</v>
      </c>
      <c r="H361" s="5" t="e">
        <f>VLOOKUP(C361,Achtergrondgegevens!A:B,2,)*F361/36</f>
        <v>#N/A</v>
      </c>
      <c r="I361" s="27" t="e">
        <f>VLOOKUP(C361,Achtergrondgegevens!A:C,3,)*F361/36</f>
        <v>#N/A</v>
      </c>
      <c r="J361" s="5" t="e">
        <f t="shared" si="31"/>
        <v>#N/A</v>
      </c>
      <c r="K361" s="5" t="b">
        <f t="shared" si="32"/>
        <v>0</v>
      </c>
      <c r="L361" s="5" t="e">
        <f t="shared" si="30"/>
        <v>#N/A</v>
      </c>
      <c r="M361" s="24">
        <f t="shared" si="33"/>
        <v>0</v>
      </c>
      <c r="N361" s="23" t="e">
        <f>IF(L361=TRUE,VLOOKUP(C361,Achtergrondgegevens!A:D,4,FALSE),0)*M361</f>
        <v>#N/A</v>
      </c>
      <c r="O361" s="23" t="e">
        <f t="shared" si="34"/>
        <v>#N/A</v>
      </c>
      <c r="P361" t="e">
        <f t="shared" si="35"/>
        <v>#N/A</v>
      </c>
    </row>
    <row r="362" spans="1:16" x14ac:dyDescent="0.2">
      <c r="A362" s="7"/>
      <c r="B362" s="7"/>
      <c r="C362" s="6"/>
      <c r="D362" s="6"/>
      <c r="E362" s="22"/>
      <c r="F362" s="25"/>
      <c r="G362" s="5">
        <f>(E362*Achtergrondgegevens!$B$20)+Invoer!E362</f>
        <v>0</v>
      </c>
      <c r="H362" s="5" t="e">
        <f>VLOOKUP(C362,Achtergrondgegevens!A:B,2,)*F362/36</f>
        <v>#N/A</v>
      </c>
      <c r="I362" s="27" t="e">
        <f>VLOOKUP(C362,Achtergrondgegevens!A:C,3,)*F362/36</f>
        <v>#N/A</v>
      </c>
      <c r="J362" s="5" t="e">
        <f t="shared" si="31"/>
        <v>#N/A</v>
      </c>
      <c r="K362" s="5" t="b">
        <f t="shared" si="32"/>
        <v>0</v>
      </c>
      <c r="L362" s="5" t="e">
        <f t="shared" si="30"/>
        <v>#N/A</v>
      </c>
      <c r="M362" s="24">
        <f t="shared" si="33"/>
        <v>0</v>
      </c>
      <c r="N362" s="23" t="e">
        <f>IF(L362=TRUE,VLOOKUP(C362,Achtergrondgegevens!A:D,4,FALSE),0)*M362</f>
        <v>#N/A</v>
      </c>
      <c r="O362" s="23" t="e">
        <f t="shared" si="34"/>
        <v>#N/A</v>
      </c>
      <c r="P362" t="e">
        <f t="shared" si="35"/>
        <v>#N/A</v>
      </c>
    </row>
    <row r="363" spans="1:16" x14ac:dyDescent="0.2">
      <c r="A363" s="7"/>
      <c r="B363" s="7"/>
      <c r="C363" s="6"/>
      <c r="D363" s="6"/>
      <c r="E363" s="22"/>
      <c r="F363" s="25"/>
      <c r="G363" s="5">
        <f>(E363*Achtergrondgegevens!$B$20)+Invoer!E363</f>
        <v>0</v>
      </c>
      <c r="H363" s="5" t="e">
        <f>VLOOKUP(C363,Achtergrondgegevens!A:B,2,)*F363/36</f>
        <v>#N/A</v>
      </c>
      <c r="I363" s="27" t="e">
        <f>VLOOKUP(C363,Achtergrondgegevens!A:C,3,)*F363/36</f>
        <v>#N/A</v>
      </c>
      <c r="J363" s="5" t="e">
        <f t="shared" si="31"/>
        <v>#N/A</v>
      </c>
      <c r="K363" s="5" t="b">
        <f t="shared" si="32"/>
        <v>0</v>
      </c>
      <c r="L363" s="5" t="e">
        <f t="shared" si="30"/>
        <v>#N/A</v>
      </c>
      <c r="M363" s="24">
        <f t="shared" si="33"/>
        <v>0</v>
      </c>
      <c r="N363" s="23" t="e">
        <f>IF(L363=TRUE,VLOOKUP(C363,Achtergrondgegevens!A:D,4,FALSE),0)*M363</f>
        <v>#N/A</v>
      </c>
      <c r="O363" s="23" t="e">
        <f t="shared" si="34"/>
        <v>#N/A</v>
      </c>
      <c r="P363" t="e">
        <f t="shared" si="35"/>
        <v>#N/A</v>
      </c>
    </row>
    <row r="364" spans="1:16" x14ac:dyDescent="0.2">
      <c r="A364" s="7"/>
      <c r="B364" s="7"/>
      <c r="C364" s="6"/>
      <c r="D364" s="6"/>
      <c r="E364" s="22"/>
      <c r="F364" s="25"/>
      <c r="G364" s="5">
        <f>(E364*Achtergrondgegevens!$B$20)+Invoer!E364</f>
        <v>0</v>
      </c>
      <c r="H364" s="5" t="e">
        <f>VLOOKUP(C364,Achtergrondgegevens!A:B,2,)*F364/36</f>
        <v>#N/A</v>
      </c>
      <c r="I364" s="27" t="e">
        <f>VLOOKUP(C364,Achtergrondgegevens!A:C,3,)*F364/36</f>
        <v>#N/A</v>
      </c>
      <c r="J364" s="5" t="e">
        <f t="shared" si="31"/>
        <v>#N/A</v>
      </c>
      <c r="K364" s="5" t="b">
        <f t="shared" si="32"/>
        <v>0</v>
      </c>
      <c r="L364" s="5" t="e">
        <f t="shared" si="30"/>
        <v>#N/A</v>
      </c>
      <c r="M364" s="24">
        <f t="shared" si="33"/>
        <v>0</v>
      </c>
      <c r="N364" s="23" t="e">
        <f>IF(L364=TRUE,VLOOKUP(C364,Achtergrondgegevens!A:D,4,FALSE),0)*M364</f>
        <v>#N/A</v>
      </c>
      <c r="O364" s="23" t="e">
        <f t="shared" si="34"/>
        <v>#N/A</v>
      </c>
      <c r="P364" t="e">
        <f t="shared" si="35"/>
        <v>#N/A</v>
      </c>
    </row>
    <row r="365" spans="1:16" x14ac:dyDescent="0.2">
      <c r="A365" s="7"/>
      <c r="B365" s="7"/>
      <c r="C365" s="6"/>
      <c r="D365" s="6"/>
      <c r="E365" s="22"/>
      <c r="F365" s="25"/>
      <c r="G365" s="5">
        <f>(E365*Achtergrondgegevens!$B$20)+Invoer!E365</f>
        <v>0</v>
      </c>
      <c r="H365" s="5" t="e">
        <f>VLOOKUP(C365,Achtergrondgegevens!A:B,2,)*F365/36</f>
        <v>#N/A</v>
      </c>
      <c r="I365" s="27" t="e">
        <f>VLOOKUP(C365,Achtergrondgegevens!A:C,3,)*F365/36</f>
        <v>#N/A</v>
      </c>
      <c r="J365" s="5" t="e">
        <f t="shared" si="31"/>
        <v>#N/A</v>
      </c>
      <c r="K365" s="5" t="b">
        <f t="shared" si="32"/>
        <v>0</v>
      </c>
      <c r="L365" s="5" t="e">
        <f t="shared" si="30"/>
        <v>#N/A</v>
      </c>
      <c r="M365" s="24">
        <f t="shared" si="33"/>
        <v>0</v>
      </c>
      <c r="N365" s="23" t="e">
        <f>IF(L365=TRUE,VLOOKUP(C365,Achtergrondgegevens!A:D,4,FALSE),0)*M365</f>
        <v>#N/A</v>
      </c>
      <c r="O365" s="23" t="e">
        <f t="shared" si="34"/>
        <v>#N/A</v>
      </c>
      <c r="P365" t="e">
        <f t="shared" si="35"/>
        <v>#N/A</v>
      </c>
    </row>
    <row r="366" spans="1:16" x14ac:dyDescent="0.2">
      <c r="A366" s="7"/>
      <c r="B366" s="7"/>
      <c r="C366" s="6"/>
      <c r="D366" s="6"/>
      <c r="E366" s="22"/>
      <c r="F366" s="25"/>
      <c r="G366" s="5">
        <f>(E366*Achtergrondgegevens!$B$20)+Invoer!E366</f>
        <v>0</v>
      </c>
      <c r="H366" s="5" t="e">
        <f>VLOOKUP(C366,Achtergrondgegevens!A:B,2,)*F366/36</f>
        <v>#N/A</v>
      </c>
      <c r="I366" s="27" t="e">
        <f>VLOOKUP(C366,Achtergrondgegevens!A:C,3,)*F366/36</f>
        <v>#N/A</v>
      </c>
      <c r="J366" s="5" t="e">
        <f t="shared" si="31"/>
        <v>#N/A</v>
      </c>
      <c r="K366" s="5" t="b">
        <f t="shared" si="32"/>
        <v>0</v>
      </c>
      <c r="L366" s="5" t="e">
        <f t="shared" si="30"/>
        <v>#N/A</v>
      </c>
      <c r="M366" s="24">
        <f t="shared" si="33"/>
        <v>0</v>
      </c>
      <c r="N366" s="23" t="e">
        <f>IF(L366=TRUE,VLOOKUP(C366,Achtergrondgegevens!A:D,4,FALSE),0)*M366</f>
        <v>#N/A</v>
      </c>
      <c r="O366" s="23" t="e">
        <f t="shared" si="34"/>
        <v>#N/A</v>
      </c>
      <c r="P366" t="e">
        <f t="shared" si="35"/>
        <v>#N/A</v>
      </c>
    </row>
    <row r="367" spans="1:16" x14ac:dyDescent="0.2">
      <c r="A367" s="7"/>
      <c r="B367" s="7"/>
      <c r="C367" s="6"/>
      <c r="D367" s="6"/>
      <c r="E367" s="22"/>
      <c r="F367" s="25"/>
      <c r="G367" s="5">
        <f>(E367*Achtergrondgegevens!$B$20)+Invoer!E367</f>
        <v>0</v>
      </c>
      <c r="H367" s="5" t="e">
        <f>VLOOKUP(C367,Achtergrondgegevens!A:B,2,)*F367/36</f>
        <v>#N/A</v>
      </c>
      <c r="I367" s="27" t="e">
        <f>VLOOKUP(C367,Achtergrondgegevens!A:C,3,)*F367/36</f>
        <v>#N/A</v>
      </c>
      <c r="J367" s="5" t="e">
        <f t="shared" si="31"/>
        <v>#N/A</v>
      </c>
      <c r="K367" s="5" t="b">
        <f t="shared" si="32"/>
        <v>0</v>
      </c>
      <c r="L367" s="5" t="e">
        <f t="shared" si="30"/>
        <v>#N/A</v>
      </c>
      <c r="M367" s="24">
        <f t="shared" si="33"/>
        <v>0</v>
      </c>
      <c r="N367" s="23" t="e">
        <f>IF(L367=TRUE,VLOOKUP(C367,Achtergrondgegevens!A:D,4,FALSE),0)*M367</f>
        <v>#N/A</v>
      </c>
      <c r="O367" s="23" t="e">
        <f t="shared" si="34"/>
        <v>#N/A</v>
      </c>
      <c r="P367" t="e">
        <f t="shared" si="35"/>
        <v>#N/A</v>
      </c>
    </row>
    <row r="368" spans="1:16" x14ac:dyDescent="0.2">
      <c r="A368" s="7"/>
      <c r="B368" s="7"/>
      <c r="C368" s="6"/>
      <c r="D368" s="6"/>
      <c r="E368" s="22"/>
      <c r="F368" s="25"/>
      <c r="G368" s="5">
        <f>(E368*Achtergrondgegevens!$B$20)+Invoer!E368</f>
        <v>0</v>
      </c>
      <c r="H368" s="5" t="e">
        <f>VLOOKUP(C368,Achtergrondgegevens!A:B,2,)*F368/36</f>
        <v>#N/A</v>
      </c>
      <c r="I368" s="27" t="e">
        <f>VLOOKUP(C368,Achtergrondgegevens!A:C,3,)*F368/36</f>
        <v>#N/A</v>
      </c>
      <c r="J368" s="5" t="e">
        <f t="shared" si="31"/>
        <v>#N/A</v>
      </c>
      <c r="K368" s="5" t="b">
        <f t="shared" si="32"/>
        <v>0</v>
      </c>
      <c r="L368" s="5" t="e">
        <f t="shared" si="30"/>
        <v>#N/A</v>
      </c>
      <c r="M368" s="24">
        <f t="shared" si="33"/>
        <v>0</v>
      </c>
      <c r="N368" s="23" t="e">
        <f>IF(L368=TRUE,VLOOKUP(C368,Achtergrondgegevens!A:D,4,FALSE),0)*M368</f>
        <v>#N/A</v>
      </c>
      <c r="O368" s="23" t="e">
        <f t="shared" si="34"/>
        <v>#N/A</v>
      </c>
      <c r="P368" t="e">
        <f t="shared" si="35"/>
        <v>#N/A</v>
      </c>
    </row>
    <row r="369" spans="1:16" x14ac:dyDescent="0.2">
      <c r="A369" s="7"/>
      <c r="B369" s="7"/>
      <c r="C369" s="6"/>
      <c r="D369" s="6"/>
      <c r="E369" s="22"/>
      <c r="F369" s="25"/>
      <c r="G369" s="5">
        <f>(E369*Achtergrondgegevens!$B$20)+Invoer!E369</f>
        <v>0</v>
      </c>
      <c r="H369" s="5" t="e">
        <f>VLOOKUP(C369,Achtergrondgegevens!A:B,2,)*F369/36</f>
        <v>#N/A</v>
      </c>
      <c r="I369" s="27" t="e">
        <f>VLOOKUP(C369,Achtergrondgegevens!A:C,3,)*F369/36</f>
        <v>#N/A</v>
      </c>
      <c r="J369" s="5" t="e">
        <f t="shared" si="31"/>
        <v>#N/A</v>
      </c>
      <c r="K369" s="5" t="b">
        <f t="shared" si="32"/>
        <v>0</v>
      </c>
      <c r="L369" s="5" t="e">
        <f t="shared" si="30"/>
        <v>#N/A</v>
      </c>
      <c r="M369" s="24">
        <f t="shared" si="33"/>
        <v>0</v>
      </c>
      <c r="N369" s="23" t="e">
        <f>IF(L369=TRUE,VLOOKUP(C369,Achtergrondgegevens!A:D,4,FALSE),0)*M369</f>
        <v>#N/A</v>
      </c>
      <c r="O369" s="23" t="e">
        <f t="shared" si="34"/>
        <v>#N/A</v>
      </c>
      <c r="P369" t="e">
        <f t="shared" si="35"/>
        <v>#N/A</v>
      </c>
    </row>
    <row r="370" spans="1:16" x14ac:dyDescent="0.2">
      <c r="A370" s="7"/>
      <c r="B370" s="7"/>
      <c r="C370" s="6"/>
      <c r="D370" s="6"/>
      <c r="E370" s="22"/>
      <c r="F370" s="25"/>
      <c r="G370" s="5">
        <f>(E370*Achtergrondgegevens!$B$20)+Invoer!E370</f>
        <v>0</v>
      </c>
      <c r="H370" s="5" t="e">
        <f>VLOOKUP(C370,Achtergrondgegevens!A:B,2,)*F370/36</f>
        <v>#N/A</v>
      </c>
      <c r="I370" s="27" t="e">
        <f>VLOOKUP(C370,Achtergrondgegevens!A:C,3,)*F370/36</f>
        <v>#N/A</v>
      </c>
      <c r="J370" s="5" t="e">
        <f t="shared" si="31"/>
        <v>#N/A</v>
      </c>
      <c r="K370" s="5" t="b">
        <f t="shared" si="32"/>
        <v>0</v>
      </c>
      <c r="L370" s="5" t="e">
        <f t="shared" si="30"/>
        <v>#N/A</v>
      </c>
      <c r="M370" s="24">
        <f t="shared" si="33"/>
        <v>0</v>
      </c>
      <c r="N370" s="23" t="e">
        <f>IF(L370=TRUE,VLOOKUP(C370,Achtergrondgegevens!A:D,4,FALSE),0)*M370</f>
        <v>#N/A</v>
      </c>
      <c r="O370" s="23" t="e">
        <f t="shared" si="34"/>
        <v>#N/A</v>
      </c>
      <c r="P370" t="e">
        <f t="shared" si="35"/>
        <v>#N/A</v>
      </c>
    </row>
    <row r="371" spans="1:16" x14ac:dyDescent="0.2">
      <c r="A371" s="7"/>
      <c r="B371" s="7"/>
      <c r="C371" s="6"/>
      <c r="D371" s="6"/>
      <c r="E371" s="22"/>
      <c r="F371" s="25"/>
      <c r="G371" s="5">
        <f>(E371*Achtergrondgegevens!$B$20)+Invoer!E371</f>
        <v>0</v>
      </c>
      <c r="H371" s="5" t="e">
        <f>VLOOKUP(C371,Achtergrondgegevens!A:B,2,)*F371/36</f>
        <v>#N/A</v>
      </c>
      <c r="I371" s="27" t="e">
        <f>VLOOKUP(C371,Achtergrondgegevens!A:C,3,)*F371/36</f>
        <v>#N/A</v>
      </c>
      <c r="J371" s="5" t="e">
        <f t="shared" si="31"/>
        <v>#N/A</v>
      </c>
      <c r="K371" s="5" t="b">
        <f t="shared" si="32"/>
        <v>0</v>
      </c>
      <c r="L371" s="5" t="e">
        <f t="shared" si="30"/>
        <v>#N/A</v>
      </c>
      <c r="M371" s="24">
        <f t="shared" si="33"/>
        <v>0</v>
      </c>
      <c r="N371" s="23" t="e">
        <f>IF(L371=TRUE,VLOOKUP(C371,Achtergrondgegevens!A:D,4,FALSE),0)*M371</f>
        <v>#N/A</v>
      </c>
      <c r="O371" s="23" t="e">
        <f t="shared" si="34"/>
        <v>#N/A</v>
      </c>
      <c r="P371" t="e">
        <f t="shared" si="35"/>
        <v>#N/A</v>
      </c>
    </row>
    <row r="372" spans="1:16" x14ac:dyDescent="0.2">
      <c r="A372" s="7"/>
      <c r="B372" s="7"/>
      <c r="C372" s="6"/>
      <c r="D372" s="6"/>
      <c r="E372" s="22"/>
      <c r="F372" s="25"/>
      <c r="G372" s="5">
        <f>(E372*Achtergrondgegevens!$B$20)+Invoer!E372</f>
        <v>0</v>
      </c>
      <c r="H372" s="5" t="e">
        <f>VLOOKUP(C372,Achtergrondgegevens!A:B,2,)*F372/36</f>
        <v>#N/A</v>
      </c>
      <c r="I372" s="27" t="e">
        <f>VLOOKUP(C372,Achtergrondgegevens!A:C,3,)*F372/36</f>
        <v>#N/A</v>
      </c>
      <c r="J372" s="5" t="e">
        <f t="shared" si="31"/>
        <v>#N/A</v>
      </c>
      <c r="K372" s="5" t="b">
        <f t="shared" si="32"/>
        <v>0</v>
      </c>
      <c r="L372" s="5" t="e">
        <f t="shared" si="30"/>
        <v>#N/A</v>
      </c>
      <c r="M372" s="24">
        <f t="shared" si="33"/>
        <v>0</v>
      </c>
      <c r="N372" s="23" t="e">
        <f>IF(L372=TRUE,VLOOKUP(C372,Achtergrondgegevens!A:D,4,FALSE),0)*M372</f>
        <v>#N/A</v>
      </c>
      <c r="O372" s="23" t="e">
        <f t="shared" si="34"/>
        <v>#N/A</v>
      </c>
      <c r="P372" t="e">
        <f t="shared" si="35"/>
        <v>#N/A</v>
      </c>
    </row>
    <row r="373" spans="1:16" x14ac:dyDescent="0.2">
      <c r="A373" s="7"/>
      <c r="B373" s="7"/>
      <c r="C373" s="6"/>
      <c r="D373" s="6"/>
      <c r="E373" s="22"/>
      <c r="F373" s="25"/>
      <c r="G373" s="5">
        <f>(E373*Achtergrondgegevens!$B$20)+Invoer!E373</f>
        <v>0</v>
      </c>
      <c r="H373" s="5" t="e">
        <f>VLOOKUP(C373,Achtergrondgegevens!A:B,2,)*F373/36</f>
        <v>#N/A</v>
      </c>
      <c r="I373" s="27" t="e">
        <f>VLOOKUP(C373,Achtergrondgegevens!A:C,3,)*F373/36</f>
        <v>#N/A</v>
      </c>
      <c r="J373" s="5" t="e">
        <f t="shared" si="31"/>
        <v>#N/A</v>
      </c>
      <c r="K373" s="5" t="b">
        <f t="shared" si="32"/>
        <v>0</v>
      </c>
      <c r="L373" s="5" t="e">
        <f t="shared" si="30"/>
        <v>#N/A</v>
      </c>
      <c r="M373" s="24">
        <f t="shared" si="33"/>
        <v>0</v>
      </c>
      <c r="N373" s="23" t="e">
        <f>IF(L373=TRUE,VLOOKUP(C373,Achtergrondgegevens!A:D,4,FALSE),0)*M373</f>
        <v>#N/A</v>
      </c>
      <c r="O373" s="23" t="e">
        <f t="shared" si="34"/>
        <v>#N/A</v>
      </c>
      <c r="P373" t="e">
        <f t="shared" si="35"/>
        <v>#N/A</v>
      </c>
    </row>
    <row r="374" spans="1:16" x14ac:dyDescent="0.2">
      <c r="A374" s="7"/>
      <c r="B374" s="7"/>
      <c r="C374" s="6"/>
      <c r="D374" s="6"/>
      <c r="E374" s="22"/>
      <c r="F374" s="25"/>
      <c r="G374" s="5">
        <f>(E374*Achtergrondgegevens!$B$20)+Invoer!E374</f>
        <v>0</v>
      </c>
      <c r="H374" s="5" t="e">
        <f>VLOOKUP(C374,Achtergrondgegevens!A:B,2,)*F374/36</f>
        <v>#N/A</v>
      </c>
      <c r="I374" s="27" t="e">
        <f>VLOOKUP(C374,Achtergrondgegevens!A:C,3,)*F374/36</f>
        <v>#N/A</v>
      </c>
      <c r="J374" s="5" t="e">
        <f t="shared" si="31"/>
        <v>#N/A</v>
      </c>
      <c r="K374" s="5" t="b">
        <f t="shared" si="32"/>
        <v>0</v>
      </c>
      <c r="L374" s="5" t="e">
        <f t="shared" si="30"/>
        <v>#N/A</v>
      </c>
      <c r="M374" s="24">
        <f t="shared" si="33"/>
        <v>0</v>
      </c>
      <c r="N374" s="23" t="e">
        <f>IF(L374=TRUE,VLOOKUP(C374,Achtergrondgegevens!A:D,4,FALSE),0)*M374</f>
        <v>#N/A</v>
      </c>
      <c r="O374" s="23" t="e">
        <f t="shared" si="34"/>
        <v>#N/A</v>
      </c>
      <c r="P374" t="e">
        <f t="shared" si="35"/>
        <v>#N/A</v>
      </c>
    </row>
    <row r="375" spans="1:16" x14ac:dyDescent="0.2">
      <c r="A375" s="7"/>
      <c r="B375" s="7"/>
      <c r="C375" s="6"/>
      <c r="D375" s="6"/>
      <c r="E375" s="22"/>
      <c r="F375" s="25"/>
      <c r="G375" s="5">
        <f>(E375*Achtergrondgegevens!$B$20)+Invoer!E375</f>
        <v>0</v>
      </c>
      <c r="H375" s="5" t="e">
        <f>VLOOKUP(C375,Achtergrondgegevens!A:B,2,)*F375/36</f>
        <v>#N/A</v>
      </c>
      <c r="I375" s="27" t="e">
        <f>VLOOKUP(C375,Achtergrondgegevens!A:C,3,)*F375/36</f>
        <v>#N/A</v>
      </c>
      <c r="J375" s="5" t="e">
        <f t="shared" si="31"/>
        <v>#N/A</v>
      </c>
      <c r="K375" s="5" t="b">
        <f t="shared" si="32"/>
        <v>0</v>
      </c>
      <c r="L375" s="5" t="e">
        <f t="shared" si="30"/>
        <v>#N/A</v>
      </c>
      <c r="M375" s="24">
        <f t="shared" si="33"/>
        <v>0</v>
      </c>
      <c r="N375" s="23" t="e">
        <f>IF(L375=TRUE,VLOOKUP(C375,Achtergrondgegevens!A:D,4,FALSE),0)*M375</f>
        <v>#N/A</v>
      </c>
      <c r="O375" s="23" t="e">
        <f t="shared" si="34"/>
        <v>#N/A</v>
      </c>
      <c r="P375" t="e">
        <f t="shared" si="35"/>
        <v>#N/A</v>
      </c>
    </row>
    <row r="376" spans="1:16" x14ac:dyDescent="0.2">
      <c r="A376" s="7"/>
      <c r="B376" s="7"/>
      <c r="C376" s="6"/>
      <c r="D376" s="6"/>
      <c r="E376" s="22"/>
      <c r="F376" s="25"/>
      <c r="G376" s="5">
        <f>(E376*Achtergrondgegevens!$B$20)+Invoer!E376</f>
        <v>0</v>
      </c>
      <c r="H376" s="5" t="e">
        <f>VLOOKUP(C376,Achtergrondgegevens!A:B,2,)*F376/36</f>
        <v>#N/A</v>
      </c>
      <c r="I376" s="27" t="e">
        <f>VLOOKUP(C376,Achtergrondgegevens!A:C,3,)*F376/36</f>
        <v>#N/A</v>
      </c>
      <c r="J376" s="5" t="e">
        <f t="shared" si="31"/>
        <v>#N/A</v>
      </c>
      <c r="K376" s="5" t="b">
        <f t="shared" si="32"/>
        <v>0</v>
      </c>
      <c r="L376" s="5" t="e">
        <f t="shared" si="30"/>
        <v>#N/A</v>
      </c>
      <c r="M376" s="24">
        <f t="shared" si="33"/>
        <v>0</v>
      </c>
      <c r="N376" s="23" t="e">
        <f>IF(L376=TRUE,VLOOKUP(C376,Achtergrondgegevens!A:D,4,FALSE),0)*M376</f>
        <v>#N/A</v>
      </c>
      <c r="O376" s="23" t="e">
        <f t="shared" si="34"/>
        <v>#N/A</v>
      </c>
      <c r="P376" t="e">
        <f t="shared" si="35"/>
        <v>#N/A</v>
      </c>
    </row>
    <row r="377" spans="1:16" x14ac:dyDescent="0.2">
      <c r="A377" s="7"/>
      <c r="B377" s="7"/>
      <c r="C377" s="6"/>
      <c r="D377" s="6"/>
      <c r="E377" s="22"/>
      <c r="F377" s="25"/>
      <c r="G377" s="5">
        <f>(E377*Achtergrondgegevens!$B$20)+Invoer!E377</f>
        <v>0</v>
      </c>
      <c r="H377" s="5" t="e">
        <f>VLOOKUP(C377,Achtergrondgegevens!A:B,2,)*F377/36</f>
        <v>#N/A</v>
      </c>
      <c r="I377" s="27" t="e">
        <f>VLOOKUP(C377,Achtergrondgegevens!A:C,3,)*F377/36</f>
        <v>#N/A</v>
      </c>
      <c r="J377" s="5" t="e">
        <f t="shared" si="31"/>
        <v>#N/A</v>
      </c>
      <c r="K377" s="5" t="b">
        <f t="shared" si="32"/>
        <v>0</v>
      </c>
      <c r="L377" s="5" t="e">
        <f t="shared" si="30"/>
        <v>#N/A</v>
      </c>
      <c r="M377" s="24">
        <f t="shared" si="33"/>
        <v>0</v>
      </c>
      <c r="N377" s="23" t="e">
        <f>IF(L377=TRUE,VLOOKUP(C377,Achtergrondgegevens!A:D,4,FALSE),0)*M377</f>
        <v>#N/A</v>
      </c>
      <c r="O377" s="23" t="e">
        <f t="shared" si="34"/>
        <v>#N/A</v>
      </c>
      <c r="P377" t="e">
        <f t="shared" si="35"/>
        <v>#N/A</v>
      </c>
    </row>
    <row r="378" spans="1:16" x14ac:dyDescent="0.2">
      <c r="A378" s="7"/>
      <c r="B378" s="7"/>
      <c r="C378" s="6"/>
      <c r="D378" s="6"/>
      <c r="E378" s="22"/>
      <c r="F378" s="25"/>
      <c r="G378" s="5">
        <f>(E378*Achtergrondgegevens!$B$20)+Invoer!E378</f>
        <v>0</v>
      </c>
      <c r="H378" s="5" t="e">
        <f>VLOOKUP(C378,Achtergrondgegevens!A:B,2,)*F378/36</f>
        <v>#N/A</v>
      </c>
      <c r="I378" s="27" t="e">
        <f>VLOOKUP(C378,Achtergrondgegevens!A:C,3,)*F378/36</f>
        <v>#N/A</v>
      </c>
      <c r="J378" s="5" t="e">
        <f t="shared" si="31"/>
        <v>#N/A</v>
      </c>
      <c r="K378" s="5" t="b">
        <f t="shared" si="32"/>
        <v>0</v>
      </c>
      <c r="L378" s="5" t="e">
        <f t="shared" si="30"/>
        <v>#N/A</v>
      </c>
      <c r="M378" s="24">
        <f t="shared" si="33"/>
        <v>0</v>
      </c>
      <c r="N378" s="23" t="e">
        <f>IF(L378=TRUE,VLOOKUP(C378,Achtergrondgegevens!A:D,4,FALSE),0)*M378</f>
        <v>#N/A</v>
      </c>
      <c r="O378" s="23" t="e">
        <f t="shared" si="34"/>
        <v>#N/A</v>
      </c>
      <c r="P378" t="e">
        <f t="shared" si="35"/>
        <v>#N/A</v>
      </c>
    </row>
    <row r="379" spans="1:16" x14ac:dyDescent="0.2">
      <c r="A379" s="7"/>
      <c r="B379" s="7"/>
      <c r="C379" s="6"/>
      <c r="D379" s="6"/>
      <c r="E379" s="22"/>
      <c r="F379" s="25"/>
      <c r="G379" s="5">
        <f>(E379*Achtergrondgegevens!$B$20)+Invoer!E379</f>
        <v>0</v>
      </c>
      <c r="H379" s="5" t="e">
        <f>VLOOKUP(C379,Achtergrondgegevens!A:B,2,)*F379/36</f>
        <v>#N/A</v>
      </c>
      <c r="I379" s="27" t="e">
        <f>VLOOKUP(C379,Achtergrondgegevens!A:C,3,)*F379/36</f>
        <v>#N/A</v>
      </c>
      <c r="J379" s="5" t="e">
        <f t="shared" si="31"/>
        <v>#N/A</v>
      </c>
      <c r="K379" s="5" t="b">
        <f t="shared" si="32"/>
        <v>0</v>
      </c>
      <c r="L379" s="5" t="e">
        <f t="shared" si="30"/>
        <v>#N/A</v>
      </c>
      <c r="M379" s="24">
        <f t="shared" si="33"/>
        <v>0</v>
      </c>
      <c r="N379" s="23" t="e">
        <f>IF(L379=TRUE,VLOOKUP(C379,Achtergrondgegevens!A:D,4,FALSE),0)*M379</f>
        <v>#N/A</v>
      </c>
      <c r="O379" s="23" t="e">
        <f t="shared" si="34"/>
        <v>#N/A</v>
      </c>
      <c r="P379" t="e">
        <f t="shared" si="35"/>
        <v>#N/A</v>
      </c>
    </row>
    <row r="380" spans="1:16" x14ac:dyDescent="0.2">
      <c r="A380" s="7"/>
      <c r="B380" s="7"/>
      <c r="C380" s="6"/>
      <c r="D380" s="6"/>
      <c r="E380" s="22"/>
      <c r="F380" s="25"/>
      <c r="G380" s="5">
        <f>(E380*Achtergrondgegevens!$B$20)+Invoer!E380</f>
        <v>0</v>
      </c>
      <c r="H380" s="5" t="e">
        <f>VLOOKUP(C380,Achtergrondgegevens!A:B,2,)*F380/36</f>
        <v>#N/A</v>
      </c>
      <c r="I380" s="27" t="e">
        <f>VLOOKUP(C380,Achtergrondgegevens!A:C,3,)*F380/36</f>
        <v>#N/A</v>
      </c>
      <c r="J380" s="5" t="e">
        <f t="shared" si="31"/>
        <v>#N/A</v>
      </c>
      <c r="K380" s="5" t="b">
        <f t="shared" si="32"/>
        <v>0</v>
      </c>
      <c r="L380" s="5" t="e">
        <f t="shared" si="30"/>
        <v>#N/A</v>
      </c>
      <c r="M380" s="24">
        <f t="shared" si="33"/>
        <v>0</v>
      </c>
      <c r="N380" s="23" t="e">
        <f>IF(L380=TRUE,VLOOKUP(C380,Achtergrondgegevens!A:D,4,FALSE),0)*M380</f>
        <v>#N/A</v>
      </c>
      <c r="O380" s="23" t="e">
        <f t="shared" si="34"/>
        <v>#N/A</v>
      </c>
      <c r="P380" t="e">
        <f t="shared" si="35"/>
        <v>#N/A</v>
      </c>
    </row>
    <row r="381" spans="1:16" x14ac:dyDescent="0.2">
      <c r="A381" s="7"/>
      <c r="B381" s="7"/>
      <c r="C381" s="6"/>
      <c r="D381" s="6"/>
      <c r="E381" s="22"/>
      <c r="F381" s="25"/>
      <c r="G381" s="5">
        <f>(E381*Achtergrondgegevens!$B$20)+Invoer!E381</f>
        <v>0</v>
      </c>
      <c r="H381" s="5" t="e">
        <f>VLOOKUP(C381,Achtergrondgegevens!A:B,2,)*F381/36</f>
        <v>#N/A</v>
      </c>
      <c r="I381" s="27" t="e">
        <f>VLOOKUP(C381,Achtergrondgegevens!A:C,3,)*F381/36</f>
        <v>#N/A</v>
      </c>
      <c r="J381" s="5" t="e">
        <f t="shared" si="31"/>
        <v>#N/A</v>
      </c>
      <c r="K381" s="5" t="b">
        <f t="shared" si="32"/>
        <v>0</v>
      </c>
      <c r="L381" s="5" t="e">
        <f t="shared" si="30"/>
        <v>#N/A</v>
      </c>
      <c r="M381" s="24">
        <f t="shared" si="33"/>
        <v>0</v>
      </c>
      <c r="N381" s="23" t="e">
        <f>IF(L381=TRUE,VLOOKUP(C381,Achtergrondgegevens!A:D,4,FALSE),0)*M381</f>
        <v>#N/A</v>
      </c>
      <c r="O381" s="23" t="e">
        <f t="shared" si="34"/>
        <v>#N/A</v>
      </c>
      <c r="P381" t="e">
        <f t="shared" si="35"/>
        <v>#N/A</v>
      </c>
    </row>
    <row r="382" spans="1:16" x14ac:dyDescent="0.2">
      <c r="A382" s="7"/>
      <c r="B382" s="7"/>
      <c r="C382" s="6"/>
      <c r="D382" s="6"/>
      <c r="E382" s="22"/>
      <c r="F382" s="25"/>
      <c r="G382" s="5">
        <f>(E382*Achtergrondgegevens!$B$20)+Invoer!E382</f>
        <v>0</v>
      </c>
      <c r="H382" s="5" t="e">
        <f>VLOOKUP(C382,Achtergrondgegevens!A:B,2,)*F382/36</f>
        <v>#N/A</v>
      </c>
      <c r="I382" s="27" t="e">
        <f>VLOOKUP(C382,Achtergrondgegevens!A:C,3,)*F382/36</f>
        <v>#N/A</v>
      </c>
      <c r="J382" s="5" t="e">
        <f t="shared" si="31"/>
        <v>#N/A</v>
      </c>
      <c r="K382" s="5" t="b">
        <f t="shared" si="32"/>
        <v>0</v>
      </c>
      <c r="L382" s="5" t="e">
        <f t="shared" si="30"/>
        <v>#N/A</v>
      </c>
      <c r="M382" s="24">
        <f t="shared" si="33"/>
        <v>0</v>
      </c>
      <c r="N382" s="23" t="e">
        <f>IF(L382=TRUE,VLOOKUP(C382,Achtergrondgegevens!A:D,4,FALSE),0)*M382</f>
        <v>#N/A</v>
      </c>
      <c r="O382" s="23" t="e">
        <f t="shared" si="34"/>
        <v>#N/A</v>
      </c>
      <c r="P382" t="e">
        <f t="shared" si="35"/>
        <v>#N/A</v>
      </c>
    </row>
    <row r="383" spans="1:16" x14ac:dyDescent="0.2">
      <c r="A383" s="7"/>
      <c r="B383" s="7"/>
      <c r="C383" s="6"/>
      <c r="D383" s="6"/>
      <c r="E383" s="22"/>
      <c r="F383" s="25"/>
      <c r="G383" s="5">
        <f>(E383*Achtergrondgegevens!$B$20)+Invoer!E383</f>
        <v>0</v>
      </c>
      <c r="H383" s="5" t="e">
        <f>VLOOKUP(C383,Achtergrondgegevens!A:B,2,)*F383/36</f>
        <v>#N/A</v>
      </c>
      <c r="I383" s="27" t="e">
        <f>VLOOKUP(C383,Achtergrondgegevens!A:C,3,)*F383/36</f>
        <v>#N/A</v>
      </c>
      <c r="J383" s="5" t="e">
        <f t="shared" si="31"/>
        <v>#N/A</v>
      </c>
      <c r="K383" s="5" t="b">
        <f t="shared" si="32"/>
        <v>0</v>
      </c>
      <c r="L383" s="5" t="e">
        <f t="shared" si="30"/>
        <v>#N/A</v>
      </c>
      <c r="M383" s="24">
        <f t="shared" si="33"/>
        <v>0</v>
      </c>
      <c r="N383" s="23" t="e">
        <f>IF(L383=TRUE,VLOOKUP(C383,Achtergrondgegevens!A:D,4,FALSE),0)*M383</f>
        <v>#N/A</v>
      </c>
      <c r="O383" s="23" t="e">
        <f t="shared" si="34"/>
        <v>#N/A</v>
      </c>
      <c r="P383" t="e">
        <f t="shared" si="35"/>
        <v>#N/A</v>
      </c>
    </row>
    <row r="384" spans="1:16" x14ac:dyDescent="0.2">
      <c r="A384" s="7"/>
      <c r="B384" s="7"/>
      <c r="C384" s="6"/>
      <c r="D384" s="6"/>
      <c r="E384" s="22"/>
      <c r="F384" s="25"/>
      <c r="G384" s="5">
        <f>(E384*Achtergrondgegevens!$B$20)+Invoer!E384</f>
        <v>0</v>
      </c>
      <c r="H384" s="5" t="e">
        <f>VLOOKUP(C384,Achtergrondgegevens!A:B,2,)*F384/36</f>
        <v>#N/A</v>
      </c>
      <c r="I384" s="27" t="e">
        <f>VLOOKUP(C384,Achtergrondgegevens!A:C,3,)*F384/36</f>
        <v>#N/A</v>
      </c>
      <c r="J384" s="5" t="e">
        <f t="shared" si="31"/>
        <v>#N/A</v>
      </c>
      <c r="K384" s="5" t="b">
        <f t="shared" si="32"/>
        <v>0</v>
      </c>
      <c r="L384" s="5" t="e">
        <f t="shared" si="30"/>
        <v>#N/A</v>
      </c>
      <c r="M384" s="24">
        <f t="shared" si="33"/>
        <v>0</v>
      </c>
      <c r="N384" s="23" t="e">
        <f>IF(L384=TRUE,VLOOKUP(C384,Achtergrondgegevens!A:D,4,FALSE),0)*M384</f>
        <v>#N/A</v>
      </c>
      <c r="O384" s="23" t="e">
        <f t="shared" si="34"/>
        <v>#N/A</v>
      </c>
      <c r="P384" t="e">
        <f t="shared" si="35"/>
        <v>#N/A</v>
      </c>
    </row>
    <row r="385" spans="1:16" x14ac:dyDescent="0.2">
      <c r="A385" s="7"/>
      <c r="B385" s="7"/>
      <c r="C385" s="6"/>
      <c r="D385" s="6"/>
      <c r="E385" s="22"/>
      <c r="F385" s="25"/>
      <c r="G385" s="5">
        <f>(E385*Achtergrondgegevens!$B$20)+Invoer!E385</f>
        <v>0</v>
      </c>
      <c r="H385" s="5" t="e">
        <f>VLOOKUP(C385,Achtergrondgegevens!A:B,2,)*F385/36</f>
        <v>#N/A</v>
      </c>
      <c r="I385" s="27" t="e">
        <f>VLOOKUP(C385,Achtergrondgegevens!A:C,3,)*F385/36</f>
        <v>#N/A</v>
      </c>
      <c r="J385" s="5" t="e">
        <f t="shared" si="31"/>
        <v>#N/A</v>
      </c>
      <c r="K385" s="5" t="b">
        <f t="shared" si="32"/>
        <v>0</v>
      </c>
      <c r="L385" s="5" t="e">
        <f t="shared" si="30"/>
        <v>#N/A</v>
      </c>
      <c r="M385" s="24">
        <f t="shared" si="33"/>
        <v>0</v>
      </c>
      <c r="N385" s="23" t="e">
        <f>IF(L385=TRUE,VLOOKUP(C385,Achtergrondgegevens!A:D,4,FALSE),0)*M385</f>
        <v>#N/A</v>
      </c>
      <c r="O385" s="23" t="e">
        <f t="shared" si="34"/>
        <v>#N/A</v>
      </c>
      <c r="P385" t="e">
        <f t="shared" si="35"/>
        <v>#N/A</v>
      </c>
    </row>
    <row r="386" spans="1:16" x14ac:dyDescent="0.2">
      <c r="A386" s="7"/>
      <c r="B386" s="7"/>
      <c r="C386" s="6"/>
      <c r="D386" s="6"/>
      <c r="E386" s="22"/>
      <c r="F386" s="25"/>
      <c r="G386" s="5">
        <f>(E386*Achtergrondgegevens!$B$20)+Invoer!E386</f>
        <v>0</v>
      </c>
      <c r="H386" s="5" t="e">
        <f>VLOOKUP(C386,Achtergrondgegevens!A:B,2,)*F386/36</f>
        <v>#N/A</v>
      </c>
      <c r="I386" s="27" t="e">
        <f>VLOOKUP(C386,Achtergrondgegevens!A:C,3,)*F386/36</f>
        <v>#N/A</v>
      </c>
      <c r="J386" s="5" t="e">
        <f t="shared" si="31"/>
        <v>#N/A</v>
      </c>
      <c r="K386" s="5" t="b">
        <f t="shared" si="32"/>
        <v>0</v>
      </c>
      <c r="L386" s="5" t="e">
        <f t="shared" ref="L386:L449" si="36">AND(J386=TRUE,K386=TRUE)</f>
        <v>#N/A</v>
      </c>
      <c r="M386" s="24">
        <f t="shared" si="33"/>
        <v>0</v>
      </c>
      <c r="N386" s="23" t="e">
        <f>IF(L386=TRUE,VLOOKUP(C386,Achtergrondgegevens!A:D,4,FALSE),0)*M386</f>
        <v>#N/A</v>
      </c>
      <c r="O386" s="23" t="e">
        <f t="shared" si="34"/>
        <v>#N/A</v>
      </c>
      <c r="P386" t="e">
        <f t="shared" si="35"/>
        <v>#N/A</v>
      </c>
    </row>
    <row r="387" spans="1:16" x14ac:dyDescent="0.2">
      <c r="A387" s="7"/>
      <c r="B387" s="7"/>
      <c r="C387" s="6"/>
      <c r="D387" s="6"/>
      <c r="E387" s="22"/>
      <c r="F387" s="25"/>
      <c r="G387" s="5">
        <f>(E387*Achtergrondgegevens!$B$20)+Invoer!E387</f>
        <v>0</v>
      </c>
      <c r="H387" s="5" t="e">
        <f>VLOOKUP(C387,Achtergrondgegevens!A:B,2,)*F387/36</f>
        <v>#N/A</v>
      </c>
      <c r="I387" s="27" t="e">
        <f>VLOOKUP(C387,Achtergrondgegevens!A:C,3,)*F387/36</f>
        <v>#N/A</v>
      </c>
      <c r="J387" s="5" t="e">
        <f t="shared" ref="J387:J450" si="37">G387&gt;I387</f>
        <v>#N/A</v>
      </c>
      <c r="K387" s="5" t="b">
        <f t="shared" ref="K387:K450" si="38">D387="nee"</f>
        <v>0</v>
      </c>
      <c r="L387" s="5" t="e">
        <f t="shared" si="36"/>
        <v>#N/A</v>
      </c>
      <c r="M387" s="24">
        <f t="shared" ref="M387:M450" si="39">F387/36</f>
        <v>0</v>
      </c>
      <c r="N387" s="23" t="e">
        <f>IF(L387=TRUE,VLOOKUP(C387,Achtergrondgegevens!A:D,4,FALSE),0)*M387</f>
        <v>#N/A</v>
      </c>
      <c r="O387" s="23" t="e">
        <f t="shared" ref="O387:O450" si="40">G387-N387</f>
        <v>#N/A</v>
      </c>
      <c r="P387" t="e">
        <f t="shared" ref="P387:P450" si="41">IF(N387&gt;1,"Ja","Nee")</f>
        <v>#N/A</v>
      </c>
    </row>
    <row r="388" spans="1:16" x14ac:dyDescent="0.2">
      <c r="A388" s="7"/>
      <c r="B388" s="7"/>
      <c r="C388" s="6"/>
      <c r="D388" s="6"/>
      <c r="E388" s="22"/>
      <c r="F388" s="25"/>
      <c r="G388" s="5">
        <f>(E388*Achtergrondgegevens!$B$20)+Invoer!E388</f>
        <v>0</v>
      </c>
      <c r="H388" s="5" t="e">
        <f>VLOOKUP(C388,Achtergrondgegevens!A:B,2,)*F388/36</f>
        <v>#N/A</v>
      </c>
      <c r="I388" s="27" t="e">
        <f>VLOOKUP(C388,Achtergrondgegevens!A:C,3,)*F388/36</f>
        <v>#N/A</v>
      </c>
      <c r="J388" s="5" t="e">
        <f t="shared" si="37"/>
        <v>#N/A</v>
      </c>
      <c r="K388" s="5" t="b">
        <f t="shared" si="38"/>
        <v>0</v>
      </c>
      <c r="L388" s="5" t="e">
        <f t="shared" si="36"/>
        <v>#N/A</v>
      </c>
      <c r="M388" s="24">
        <f t="shared" si="39"/>
        <v>0</v>
      </c>
      <c r="N388" s="23" t="e">
        <f>IF(L388=TRUE,VLOOKUP(C388,Achtergrondgegevens!A:D,4,FALSE),0)*M388</f>
        <v>#N/A</v>
      </c>
      <c r="O388" s="23" t="e">
        <f t="shared" si="40"/>
        <v>#N/A</v>
      </c>
      <c r="P388" t="e">
        <f t="shared" si="41"/>
        <v>#N/A</v>
      </c>
    </row>
    <row r="389" spans="1:16" x14ac:dyDescent="0.2">
      <c r="A389" s="7"/>
      <c r="B389" s="7"/>
      <c r="C389" s="6"/>
      <c r="D389" s="6"/>
      <c r="E389" s="22"/>
      <c r="F389" s="25"/>
      <c r="G389" s="5">
        <f>(E389*Achtergrondgegevens!$B$20)+Invoer!E389</f>
        <v>0</v>
      </c>
      <c r="H389" s="5" t="e">
        <f>VLOOKUP(C389,Achtergrondgegevens!A:B,2,)*F389/36</f>
        <v>#N/A</v>
      </c>
      <c r="I389" s="27" t="e">
        <f>VLOOKUP(C389,Achtergrondgegevens!A:C,3,)*F389/36</f>
        <v>#N/A</v>
      </c>
      <c r="J389" s="5" t="e">
        <f t="shared" si="37"/>
        <v>#N/A</v>
      </c>
      <c r="K389" s="5" t="b">
        <f t="shared" si="38"/>
        <v>0</v>
      </c>
      <c r="L389" s="5" t="e">
        <f t="shared" si="36"/>
        <v>#N/A</v>
      </c>
      <c r="M389" s="24">
        <f t="shared" si="39"/>
        <v>0</v>
      </c>
      <c r="N389" s="23" t="e">
        <f>IF(L389=TRUE,VLOOKUP(C389,Achtergrondgegevens!A:D,4,FALSE),0)*M389</f>
        <v>#N/A</v>
      </c>
      <c r="O389" s="23" t="e">
        <f t="shared" si="40"/>
        <v>#N/A</v>
      </c>
      <c r="P389" t="e">
        <f t="shared" si="41"/>
        <v>#N/A</v>
      </c>
    </row>
    <row r="390" spans="1:16" x14ac:dyDescent="0.2">
      <c r="A390" s="7"/>
      <c r="B390" s="7"/>
      <c r="C390" s="6"/>
      <c r="D390" s="6"/>
      <c r="E390" s="22"/>
      <c r="F390" s="25"/>
      <c r="G390" s="5">
        <f>(E390*Achtergrondgegevens!$B$20)+Invoer!E390</f>
        <v>0</v>
      </c>
      <c r="H390" s="5" t="e">
        <f>VLOOKUP(C390,Achtergrondgegevens!A:B,2,)*F390/36</f>
        <v>#N/A</v>
      </c>
      <c r="I390" s="27" t="e">
        <f>VLOOKUP(C390,Achtergrondgegevens!A:C,3,)*F390/36</f>
        <v>#N/A</v>
      </c>
      <c r="J390" s="5" t="e">
        <f t="shared" si="37"/>
        <v>#N/A</v>
      </c>
      <c r="K390" s="5" t="b">
        <f t="shared" si="38"/>
        <v>0</v>
      </c>
      <c r="L390" s="5" t="e">
        <f t="shared" si="36"/>
        <v>#N/A</v>
      </c>
      <c r="M390" s="24">
        <f t="shared" si="39"/>
        <v>0</v>
      </c>
      <c r="N390" s="23" t="e">
        <f>IF(L390=TRUE,VLOOKUP(C390,Achtergrondgegevens!A:D,4,FALSE),0)*M390</f>
        <v>#N/A</v>
      </c>
      <c r="O390" s="23" t="e">
        <f t="shared" si="40"/>
        <v>#N/A</v>
      </c>
      <c r="P390" t="e">
        <f t="shared" si="41"/>
        <v>#N/A</v>
      </c>
    </row>
    <row r="391" spans="1:16" x14ac:dyDescent="0.2">
      <c r="A391" s="7"/>
      <c r="B391" s="7"/>
      <c r="C391" s="6"/>
      <c r="D391" s="6"/>
      <c r="E391" s="22"/>
      <c r="F391" s="25"/>
      <c r="G391" s="5">
        <f>(E391*Achtergrondgegevens!$B$20)+Invoer!E391</f>
        <v>0</v>
      </c>
      <c r="H391" s="5" t="e">
        <f>VLOOKUP(C391,Achtergrondgegevens!A:B,2,)*F391/36</f>
        <v>#N/A</v>
      </c>
      <c r="I391" s="27" t="e">
        <f>VLOOKUP(C391,Achtergrondgegevens!A:C,3,)*F391/36</f>
        <v>#N/A</v>
      </c>
      <c r="J391" s="5" t="e">
        <f t="shared" si="37"/>
        <v>#N/A</v>
      </c>
      <c r="K391" s="5" t="b">
        <f t="shared" si="38"/>
        <v>0</v>
      </c>
      <c r="L391" s="5" t="e">
        <f t="shared" si="36"/>
        <v>#N/A</v>
      </c>
      <c r="M391" s="24">
        <f t="shared" si="39"/>
        <v>0</v>
      </c>
      <c r="N391" s="23" t="e">
        <f>IF(L391=TRUE,VLOOKUP(C391,Achtergrondgegevens!A:D,4,FALSE),0)*M391</f>
        <v>#N/A</v>
      </c>
      <c r="O391" s="23" t="e">
        <f t="shared" si="40"/>
        <v>#N/A</v>
      </c>
      <c r="P391" t="e">
        <f t="shared" si="41"/>
        <v>#N/A</v>
      </c>
    </row>
    <row r="392" spans="1:16" x14ac:dyDescent="0.2">
      <c r="A392" s="7"/>
      <c r="B392" s="7"/>
      <c r="C392" s="6"/>
      <c r="D392" s="6"/>
      <c r="E392" s="22"/>
      <c r="F392" s="25"/>
      <c r="G392" s="5">
        <f>(E392*Achtergrondgegevens!$B$20)+Invoer!E392</f>
        <v>0</v>
      </c>
      <c r="H392" s="5" t="e">
        <f>VLOOKUP(C392,Achtergrondgegevens!A:B,2,)*F392/36</f>
        <v>#N/A</v>
      </c>
      <c r="I392" s="27" t="e">
        <f>VLOOKUP(C392,Achtergrondgegevens!A:C,3,)*F392/36</f>
        <v>#N/A</v>
      </c>
      <c r="J392" s="5" t="e">
        <f t="shared" si="37"/>
        <v>#N/A</v>
      </c>
      <c r="K392" s="5" t="b">
        <f t="shared" si="38"/>
        <v>0</v>
      </c>
      <c r="L392" s="5" t="e">
        <f t="shared" si="36"/>
        <v>#N/A</v>
      </c>
      <c r="M392" s="24">
        <f t="shared" si="39"/>
        <v>0</v>
      </c>
      <c r="N392" s="23" t="e">
        <f>IF(L392=TRUE,VLOOKUP(C392,Achtergrondgegevens!A:D,4,FALSE),0)*M392</f>
        <v>#N/A</v>
      </c>
      <c r="O392" s="23" t="e">
        <f t="shared" si="40"/>
        <v>#N/A</v>
      </c>
      <c r="P392" t="e">
        <f t="shared" si="41"/>
        <v>#N/A</v>
      </c>
    </row>
    <row r="393" spans="1:16" x14ac:dyDescent="0.2">
      <c r="A393" s="7"/>
      <c r="B393" s="7"/>
      <c r="C393" s="6"/>
      <c r="D393" s="6"/>
      <c r="E393" s="22"/>
      <c r="F393" s="25"/>
      <c r="G393" s="5">
        <f>(E393*Achtergrondgegevens!$B$20)+Invoer!E393</f>
        <v>0</v>
      </c>
      <c r="H393" s="5" t="e">
        <f>VLOOKUP(C393,Achtergrondgegevens!A:B,2,)*F393/36</f>
        <v>#N/A</v>
      </c>
      <c r="I393" s="27" t="e">
        <f>VLOOKUP(C393,Achtergrondgegevens!A:C,3,)*F393/36</f>
        <v>#N/A</v>
      </c>
      <c r="J393" s="5" t="e">
        <f t="shared" si="37"/>
        <v>#N/A</v>
      </c>
      <c r="K393" s="5" t="b">
        <f t="shared" si="38"/>
        <v>0</v>
      </c>
      <c r="L393" s="5" t="e">
        <f t="shared" si="36"/>
        <v>#N/A</v>
      </c>
      <c r="M393" s="24">
        <f t="shared" si="39"/>
        <v>0</v>
      </c>
      <c r="N393" s="23" t="e">
        <f>IF(L393=TRUE,VLOOKUP(C393,Achtergrondgegevens!A:D,4,FALSE),0)*M393</f>
        <v>#N/A</v>
      </c>
      <c r="O393" s="23" t="e">
        <f t="shared" si="40"/>
        <v>#N/A</v>
      </c>
      <c r="P393" t="e">
        <f t="shared" si="41"/>
        <v>#N/A</v>
      </c>
    </row>
    <row r="394" spans="1:16" x14ac:dyDescent="0.2">
      <c r="A394" s="7"/>
      <c r="B394" s="7"/>
      <c r="C394" s="6"/>
      <c r="D394" s="6"/>
      <c r="E394" s="22"/>
      <c r="F394" s="25"/>
      <c r="G394" s="5">
        <f>(E394*Achtergrondgegevens!$B$20)+Invoer!E394</f>
        <v>0</v>
      </c>
      <c r="H394" s="5" t="e">
        <f>VLOOKUP(C394,Achtergrondgegevens!A:B,2,)*F394/36</f>
        <v>#N/A</v>
      </c>
      <c r="I394" s="27" t="e">
        <f>VLOOKUP(C394,Achtergrondgegevens!A:C,3,)*F394/36</f>
        <v>#N/A</v>
      </c>
      <c r="J394" s="5" t="e">
        <f t="shared" si="37"/>
        <v>#N/A</v>
      </c>
      <c r="K394" s="5" t="b">
        <f t="shared" si="38"/>
        <v>0</v>
      </c>
      <c r="L394" s="5" t="e">
        <f t="shared" si="36"/>
        <v>#N/A</v>
      </c>
      <c r="M394" s="24">
        <f t="shared" si="39"/>
        <v>0</v>
      </c>
      <c r="N394" s="23" t="e">
        <f>IF(L394=TRUE,VLOOKUP(C394,Achtergrondgegevens!A:D,4,FALSE),0)*M394</f>
        <v>#N/A</v>
      </c>
      <c r="O394" s="23" t="e">
        <f t="shared" si="40"/>
        <v>#N/A</v>
      </c>
      <c r="P394" t="e">
        <f t="shared" si="41"/>
        <v>#N/A</v>
      </c>
    </row>
    <row r="395" spans="1:16" x14ac:dyDescent="0.2">
      <c r="A395" s="7"/>
      <c r="B395" s="7"/>
      <c r="C395" s="6"/>
      <c r="D395" s="6"/>
      <c r="E395" s="22"/>
      <c r="F395" s="25"/>
      <c r="G395" s="5">
        <f>(E395*Achtergrondgegevens!$B$20)+Invoer!E395</f>
        <v>0</v>
      </c>
      <c r="H395" s="5" t="e">
        <f>VLOOKUP(C395,Achtergrondgegevens!A:B,2,)*F395/36</f>
        <v>#N/A</v>
      </c>
      <c r="I395" s="27" t="e">
        <f>VLOOKUP(C395,Achtergrondgegevens!A:C,3,)*F395/36</f>
        <v>#N/A</v>
      </c>
      <c r="J395" s="5" t="e">
        <f t="shared" si="37"/>
        <v>#N/A</v>
      </c>
      <c r="K395" s="5" t="b">
        <f t="shared" si="38"/>
        <v>0</v>
      </c>
      <c r="L395" s="5" t="e">
        <f t="shared" si="36"/>
        <v>#N/A</v>
      </c>
      <c r="M395" s="24">
        <f t="shared" si="39"/>
        <v>0</v>
      </c>
      <c r="N395" s="23" t="e">
        <f>IF(L395=TRUE,VLOOKUP(C395,Achtergrondgegevens!A:D,4,FALSE),0)*M395</f>
        <v>#N/A</v>
      </c>
      <c r="O395" s="23" t="e">
        <f t="shared" si="40"/>
        <v>#N/A</v>
      </c>
      <c r="P395" t="e">
        <f t="shared" si="41"/>
        <v>#N/A</v>
      </c>
    </row>
    <row r="396" spans="1:16" x14ac:dyDescent="0.2">
      <c r="A396" s="7"/>
      <c r="B396" s="7"/>
      <c r="C396" s="6"/>
      <c r="D396" s="6"/>
      <c r="E396" s="22"/>
      <c r="F396" s="25"/>
      <c r="G396" s="5">
        <f>(E396*Achtergrondgegevens!$B$20)+Invoer!E396</f>
        <v>0</v>
      </c>
      <c r="H396" s="5" t="e">
        <f>VLOOKUP(C396,Achtergrondgegevens!A:B,2,)*F396/36</f>
        <v>#N/A</v>
      </c>
      <c r="I396" s="27" t="e">
        <f>VLOOKUP(C396,Achtergrondgegevens!A:C,3,)*F396/36</f>
        <v>#N/A</v>
      </c>
      <c r="J396" s="5" t="e">
        <f t="shared" si="37"/>
        <v>#N/A</v>
      </c>
      <c r="K396" s="5" t="b">
        <f t="shared" si="38"/>
        <v>0</v>
      </c>
      <c r="L396" s="5" t="e">
        <f t="shared" si="36"/>
        <v>#N/A</v>
      </c>
      <c r="M396" s="24">
        <f t="shared" si="39"/>
        <v>0</v>
      </c>
      <c r="N396" s="23" t="e">
        <f>IF(L396=TRUE,VLOOKUP(C396,Achtergrondgegevens!A:D,4,FALSE),0)*M396</f>
        <v>#N/A</v>
      </c>
      <c r="O396" s="23" t="e">
        <f t="shared" si="40"/>
        <v>#N/A</v>
      </c>
      <c r="P396" t="e">
        <f t="shared" si="41"/>
        <v>#N/A</v>
      </c>
    </row>
    <row r="397" spans="1:16" x14ac:dyDescent="0.2">
      <c r="A397" s="7"/>
      <c r="B397" s="7"/>
      <c r="C397" s="6"/>
      <c r="D397" s="6"/>
      <c r="E397" s="22"/>
      <c r="F397" s="25"/>
      <c r="G397" s="5">
        <f>(E397*Achtergrondgegevens!$B$20)+Invoer!E397</f>
        <v>0</v>
      </c>
      <c r="H397" s="5" t="e">
        <f>VLOOKUP(C397,Achtergrondgegevens!A:B,2,)*F397/36</f>
        <v>#N/A</v>
      </c>
      <c r="I397" s="27" t="e">
        <f>VLOOKUP(C397,Achtergrondgegevens!A:C,3,)*F397/36</f>
        <v>#N/A</v>
      </c>
      <c r="J397" s="5" t="e">
        <f t="shared" si="37"/>
        <v>#N/A</v>
      </c>
      <c r="K397" s="5" t="b">
        <f t="shared" si="38"/>
        <v>0</v>
      </c>
      <c r="L397" s="5" t="e">
        <f t="shared" si="36"/>
        <v>#N/A</v>
      </c>
      <c r="M397" s="24">
        <f t="shared" si="39"/>
        <v>0</v>
      </c>
      <c r="N397" s="23" t="e">
        <f>IF(L397=TRUE,VLOOKUP(C397,Achtergrondgegevens!A:D,4,FALSE),0)*M397</f>
        <v>#N/A</v>
      </c>
      <c r="O397" s="23" t="e">
        <f t="shared" si="40"/>
        <v>#N/A</v>
      </c>
      <c r="P397" t="e">
        <f t="shared" si="41"/>
        <v>#N/A</v>
      </c>
    </row>
    <row r="398" spans="1:16" x14ac:dyDescent="0.2">
      <c r="A398" s="7"/>
      <c r="B398" s="7"/>
      <c r="C398" s="6"/>
      <c r="D398" s="6"/>
      <c r="E398" s="22"/>
      <c r="F398" s="25"/>
      <c r="G398" s="5">
        <f>(E398*Achtergrondgegevens!$B$20)+Invoer!E398</f>
        <v>0</v>
      </c>
      <c r="H398" s="5" t="e">
        <f>VLOOKUP(C398,Achtergrondgegevens!A:B,2,)*F398/36</f>
        <v>#N/A</v>
      </c>
      <c r="I398" s="27" t="e">
        <f>VLOOKUP(C398,Achtergrondgegevens!A:C,3,)*F398/36</f>
        <v>#N/A</v>
      </c>
      <c r="J398" s="5" t="e">
        <f t="shared" si="37"/>
        <v>#N/A</v>
      </c>
      <c r="K398" s="5" t="b">
        <f t="shared" si="38"/>
        <v>0</v>
      </c>
      <c r="L398" s="5" t="e">
        <f t="shared" si="36"/>
        <v>#N/A</v>
      </c>
      <c r="M398" s="24">
        <f t="shared" si="39"/>
        <v>0</v>
      </c>
      <c r="N398" s="23" t="e">
        <f>IF(L398=TRUE,VLOOKUP(C398,Achtergrondgegevens!A:D,4,FALSE),0)*M398</f>
        <v>#N/A</v>
      </c>
      <c r="O398" s="23" t="e">
        <f t="shared" si="40"/>
        <v>#N/A</v>
      </c>
      <c r="P398" t="e">
        <f t="shared" si="41"/>
        <v>#N/A</v>
      </c>
    </row>
    <row r="399" spans="1:16" x14ac:dyDescent="0.2">
      <c r="A399" s="7"/>
      <c r="B399" s="7"/>
      <c r="C399" s="6"/>
      <c r="D399" s="6"/>
      <c r="E399" s="22"/>
      <c r="F399" s="25"/>
      <c r="G399" s="5">
        <f>(E399*Achtergrondgegevens!$B$20)+Invoer!E399</f>
        <v>0</v>
      </c>
      <c r="H399" s="5" t="e">
        <f>VLOOKUP(C399,Achtergrondgegevens!A:B,2,)*F399/36</f>
        <v>#N/A</v>
      </c>
      <c r="I399" s="27" t="e">
        <f>VLOOKUP(C399,Achtergrondgegevens!A:C,3,)*F399/36</f>
        <v>#N/A</v>
      </c>
      <c r="J399" s="5" t="e">
        <f t="shared" si="37"/>
        <v>#N/A</v>
      </c>
      <c r="K399" s="5" t="b">
        <f t="shared" si="38"/>
        <v>0</v>
      </c>
      <c r="L399" s="5" t="e">
        <f t="shared" si="36"/>
        <v>#N/A</v>
      </c>
      <c r="M399" s="24">
        <f t="shared" si="39"/>
        <v>0</v>
      </c>
      <c r="N399" s="23" t="e">
        <f>IF(L399=TRUE,VLOOKUP(C399,Achtergrondgegevens!A:D,4,FALSE),0)*M399</f>
        <v>#N/A</v>
      </c>
      <c r="O399" s="23" t="e">
        <f t="shared" si="40"/>
        <v>#N/A</v>
      </c>
      <c r="P399" t="e">
        <f t="shared" si="41"/>
        <v>#N/A</v>
      </c>
    </row>
    <row r="400" spans="1:16" x14ac:dyDescent="0.2">
      <c r="A400" s="7"/>
      <c r="B400" s="7"/>
      <c r="C400" s="6"/>
      <c r="D400" s="6"/>
      <c r="E400" s="22"/>
      <c r="F400" s="25"/>
      <c r="G400" s="5">
        <f>(E400*Achtergrondgegevens!$B$20)+Invoer!E400</f>
        <v>0</v>
      </c>
      <c r="H400" s="5" t="e">
        <f>VLOOKUP(C400,Achtergrondgegevens!A:B,2,)*F400/36</f>
        <v>#N/A</v>
      </c>
      <c r="I400" s="27" t="e">
        <f>VLOOKUP(C400,Achtergrondgegevens!A:C,3,)*F400/36</f>
        <v>#N/A</v>
      </c>
      <c r="J400" s="5" t="e">
        <f t="shared" si="37"/>
        <v>#N/A</v>
      </c>
      <c r="K400" s="5" t="b">
        <f t="shared" si="38"/>
        <v>0</v>
      </c>
      <c r="L400" s="5" t="e">
        <f t="shared" si="36"/>
        <v>#N/A</v>
      </c>
      <c r="M400" s="24">
        <f t="shared" si="39"/>
        <v>0</v>
      </c>
      <c r="N400" s="23" t="e">
        <f>IF(L400=TRUE,VLOOKUP(C400,Achtergrondgegevens!A:D,4,FALSE),0)*M400</f>
        <v>#N/A</v>
      </c>
      <c r="O400" s="23" t="e">
        <f t="shared" si="40"/>
        <v>#N/A</v>
      </c>
      <c r="P400" t="e">
        <f t="shared" si="41"/>
        <v>#N/A</v>
      </c>
    </row>
    <row r="401" spans="1:16" x14ac:dyDescent="0.2">
      <c r="A401" s="7"/>
      <c r="B401" s="7"/>
      <c r="C401" s="6"/>
      <c r="D401" s="6"/>
      <c r="E401" s="22"/>
      <c r="F401" s="25"/>
      <c r="G401" s="5">
        <f>(E401*Achtergrondgegevens!$B$20)+Invoer!E401</f>
        <v>0</v>
      </c>
      <c r="H401" s="5" t="e">
        <f>VLOOKUP(C401,Achtergrondgegevens!A:B,2,)*F401/36</f>
        <v>#N/A</v>
      </c>
      <c r="I401" s="27" t="e">
        <f>VLOOKUP(C401,Achtergrondgegevens!A:C,3,)*F401/36</f>
        <v>#N/A</v>
      </c>
      <c r="J401" s="5" t="e">
        <f t="shared" si="37"/>
        <v>#N/A</v>
      </c>
      <c r="K401" s="5" t="b">
        <f t="shared" si="38"/>
        <v>0</v>
      </c>
      <c r="L401" s="5" t="e">
        <f t="shared" si="36"/>
        <v>#N/A</v>
      </c>
      <c r="M401" s="24">
        <f t="shared" si="39"/>
        <v>0</v>
      </c>
      <c r="N401" s="23" t="e">
        <f>IF(L401=TRUE,VLOOKUP(C401,Achtergrondgegevens!A:D,4,FALSE),0)*M401</f>
        <v>#N/A</v>
      </c>
      <c r="O401" s="23" t="e">
        <f t="shared" si="40"/>
        <v>#N/A</v>
      </c>
      <c r="P401" t="e">
        <f t="shared" si="41"/>
        <v>#N/A</v>
      </c>
    </row>
    <row r="402" spans="1:16" x14ac:dyDescent="0.2">
      <c r="A402" s="7"/>
      <c r="B402" s="7"/>
      <c r="C402" s="6"/>
      <c r="D402" s="6"/>
      <c r="E402" s="22"/>
      <c r="F402" s="25"/>
      <c r="G402" s="5">
        <f>(E402*Achtergrondgegevens!$B$20)+Invoer!E402</f>
        <v>0</v>
      </c>
      <c r="H402" s="5" t="e">
        <f>VLOOKUP(C402,Achtergrondgegevens!A:B,2,)*F402/36</f>
        <v>#N/A</v>
      </c>
      <c r="I402" s="27" t="e">
        <f>VLOOKUP(C402,Achtergrondgegevens!A:C,3,)*F402/36</f>
        <v>#N/A</v>
      </c>
      <c r="J402" s="5" t="e">
        <f t="shared" si="37"/>
        <v>#N/A</v>
      </c>
      <c r="K402" s="5" t="b">
        <f t="shared" si="38"/>
        <v>0</v>
      </c>
      <c r="L402" s="5" t="e">
        <f t="shared" si="36"/>
        <v>#N/A</v>
      </c>
      <c r="M402" s="24">
        <f t="shared" si="39"/>
        <v>0</v>
      </c>
      <c r="N402" s="23" t="e">
        <f>IF(L402=TRUE,VLOOKUP(C402,Achtergrondgegevens!A:D,4,FALSE),0)*M402</f>
        <v>#N/A</v>
      </c>
      <c r="O402" s="23" t="e">
        <f t="shared" si="40"/>
        <v>#N/A</v>
      </c>
      <c r="P402" t="e">
        <f t="shared" si="41"/>
        <v>#N/A</v>
      </c>
    </row>
    <row r="403" spans="1:16" x14ac:dyDescent="0.2">
      <c r="A403" s="7"/>
      <c r="B403" s="7"/>
      <c r="C403" s="6"/>
      <c r="D403" s="6"/>
      <c r="E403" s="22"/>
      <c r="F403" s="25"/>
      <c r="G403" s="5">
        <f>(E403*Achtergrondgegevens!$B$20)+Invoer!E403</f>
        <v>0</v>
      </c>
      <c r="H403" s="5" t="e">
        <f>VLOOKUP(C403,Achtergrondgegevens!A:B,2,)*F403/36</f>
        <v>#N/A</v>
      </c>
      <c r="I403" s="27" t="e">
        <f>VLOOKUP(C403,Achtergrondgegevens!A:C,3,)*F403/36</f>
        <v>#N/A</v>
      </c>
      <c r="J403" s="5" t="e">
        <f t="shared" si="37"/>
        <v>#N/A</v>
      </c>
      <c r="K403" s="5" t="b">
        <f t="shared" si="38"/>
        <v>0</v>
      </c>
      <c r="L403" s="5" t="e">
        <f t="shared" si="36"/>
        <v>#N/A</v>
      </c>
      <c r="M403" s="24">
        <f t="shared" si="39"/>
        <v>0</v>
      </c>
      <c r="N403" s="23" t="e">
        <f>IF(L403=TRUE,VLOOKUP(C403,Achtergrondgegevens!A:D,4,FALSE),0)*M403</f>
        <v>#N/A</v>
      </c>
      <c r="O403" s="23" t="e">
        <f t="shared" si="40"/>
        <v>#N/A</v>
      </c>
      <c r="P403" t="e">
        <f t="shared" si="41"/>
        <v>#N/A</v>
      </c>
    </row>
    <row r="404" spans="1:16" x14ac:dyDescent="0.2">
      <c r="A404" s="7"/>
      <c r="B404" s="7"/>
      <c r="C404" s="6"/>
      <c r="D404" s="6"/>
      <c r="E404" s="22"/>
      <c r="F404" s="25"/>
      <c r="G404" s="5">
        <f>(E404*Achtergrondgegevens!$B$20)+Invoer!E404</f>
        <v>0</v>
      </c>
      <c r="H404" s="5" t="e">
        <f>VLOOKUP(C404,Achtergrondgegevens!A:B,2,)*F404/36</f>
        <v>#N/A</v>
      </c>
      <c r="I404" s="27" t="e">
        <f>VLOOKUP(C404,Achtergrondgegevens!A:C,3,)*F404/36</f>
        <v>#N/A</v>
      </c>
      <c r="J404" s="5" t="e">
        <f t="shared" si="37"/>
        <v>#N/A</v>
      </c>
      <c r="K404" s="5" t="b">
        <f t="shared" si="38"/>
        <v>0</v>
      </c>
      <c r="L404" s="5" t="e">
        <f t="shared" si="36"/>
        <v>#N/A</v>
      </c>
      <c r="M404" s="24">
        <f t="shared" si="39"/>
        <v>0</v>
      </c>
      <c r="N404" s="23" t="e">
        <f>IF(L404=TRUE,VLOOKUP(C404,Achtergrondgegevens!A:D,4,FALSE),0)*M404</f>
        <v>#N/A</v>
      </c>
      <c r="O404" s="23" t="e">
        <f t="shared" si="40"/>
        <v>#N/A</v>
      </c>
      <c r="P404" t="e">
        <f t="shared" si="41"/>
        <v>#N/A</v>
      </c>
    </row>
    <row r="405" spans="1:16" x14ac:dyDescent="0.2">
      <c r="A405" s="7"/>
      <c r="B405" s="7"/>
      <c r="C405" s="6"/>
      <c r="D405" s="6"/>
      <c r="E405" s="22"/>
      <c r="F405" s="25"/>
      <c r="G405" s="5">
        <f>(E405*Achtergrondgegevens!$B$20)+Invoer!E405</f>
        <v>0</v>
      </c>
      <c r="H405" s="5" t="e">
        <f>VLOOKUP(C405,Achtergrondgegevens!A:B,2,)*F405/36</f>
        <v>#N/A</v>
      </c>
      <c r="I405" s="27" t="e">
        <f>VLOOKUP(C405,Achtergrondgegevens!A:C,3,)*F405/36</f>
        <v>#N/A</v>
      </c>
      <c r="J405" s="5" t="e">
        <f t="shared" si="37"/>
        <v>#N/A</v>
      </c>
      <c r="K405" s="5" t="b">
        <f t="shared" si="38"/>
        <v>0</v>
      </c>
      <c r="L405" s="5" t="e">
        <f t="shared" si="36"/>
        <v>#N/A</v>
      </c>
      <c r="M405" s="24">
        <f t="shared" si="39"/>
        <v>0</v>
      </c>
      <c r="N405" s="23" t="e">
        <f>IF(L405=TRUE,VLOOKUP(C405,Achtergrondgegevens!A:D,4,FALSE),0)*M405</f>
        <v>#N/A</v>
      </c>
      <c r="O405" s="23" t="e">
        <f t="shared" si="40"/>
        <v>#N/A</v>
      </c>
      <c r="P405" t="e">
        <f t="shared" si="41"/>
        <v>#N/A</v>
      </c>
    </row>
    <row r="406" spans="1:16" x14ac:dyDescent="0.2">
      <c r="A406" s="7"/>
      <c r="B406" s="7"/>
      <c r="C406" s="6"/>
      <c r="D406" s="6"/>
      <c r="E406" s="22"/>
      <c r="F406" s="25"/>
      <c r="G406" s="5">
        <f>(E406*Achtergrondgegevens!$B$20)+Invoer!E406</f>
        <v>0</v>
      </c>
      <c r="H406" s="5" t="e">
        <f>VLOOKUP(C406,Achtergrondgegevens!A:B,2,)*F406/36</f>
        <v>#N/A</v>
      </c>
      <c r="I406" s="27" t="e">
        <f>VLOOKUP(C406,Achtergrondgegevens!A:C,3,)*F406/36</f>
        <v>#N/A</v>
      </c>
      <c r="J406" s="5" t="e">
        <f t="shared" si="37"/>
        <v>#N/A</v>
      </c>
      <c r="K406" s="5" t="b">
        <f t="shared" si="38"/>
        <v>0</v>
      </c>
      <c r="L406" s="5" t="e">
        <f t="shared" si="36"/>
        <v>#N/A</v>
      </c>
      <c r="M406" s="24">
        <f t="shared" si="39"/>
        <v>0</v>
      </c>
      <c r="N406" s="23" t="e">
        <f>IF(L406=TRUE,VLOOKUP(C406,Achtergrondgegevens!A:D,4,FALSE),0)*M406</f>
        <v>#N/A</v>
      </c>
      <c r="O406" s="23" t="e">
        <f t="shared" si="40"/>
        <v>#N/A</v>
      </c>
      <c r="P406" t="e">
        <f t="shared" si="41"/>
        <v>#N/A</v>
      </c>
    </row>
    <row r="407" spans="1:16" x14ac:dyDescent="0.2">
      <c r="A407" s="7"/>
      <c r="B407" s="7"/>
      <c r="C407" s="6"/>
      <c r="D407" s="6"/>
      <c r="E407" s="22"/>
      <c r="F407" s="25"/>
      <c r="G407" s="5">
        <f>(E407*Achtergrondgegevens!$B$20)+Invoer!E407</f>
        <v>0</v>
      </c>
      <c r="H407" s="5" t="e">
        <f>VLOOKUP(C407,Achtergrondgegevens!A:B,2,)*F407/36</f>
        <v>#N/A</v>
      </c>
      <c r="I407" s="27" t="e">
        <f>VLOOKUP(C407,Achtergrondgegevens!A:C,3,)*F407/36</f>
        <v>#N/A</v>
      </c>
      <c r="J407" s="5" t="e">
        <f t="shared" si="37"/>
        <v>#N/A</v>
      </c>
      <c r="K407" s="5" t="b">
        <f t="shared" si="38"/>
        <v>0</v>
      </c>
      <c r="L407" s="5" t="e">
        <f t="shared" si="36"/>
        <v>#N/A</v>
      </c>
      <c r="M407" s="24">
        <f t="shared" si="39"/>
        <v>0</v>
      </c>
      <c r="N407" s="23" t="e">
        <f>IF(L407=TRUE,VLOOKUP(C407,Achtergrondgegevens!A:D,4,FALSE),0)*M407</f>
        <v>#N/A</v>
      </c>
      <c r="O407" s="23" t="e">
        <f t="shared" si="40"/>
        <v>#N/A</v>
      </c>
      <c r="P407" t="e">
        <f t="shared" si="41"/>
        <v>#N/A</v>
      </c>
    </row>
    <row r="408" spans="1:16" x14ac:dyDescent="0.2">
      <c r="A408" s="7"/>
      <c r="B408" s="7"/>
      <c r="C408" s="6"/>
      <c r="D408" s="6"/>
      <c r="E408" s="22"/>
      <c r="F408" s="25"/>
      <c r="G408" s="5">
        <f>(E408*Achtergrondgegevens!$B$20)+Invoer!E408</f>
        <v>0</v>
      </c>
      <c r="H408" s="5" t="e">
        <f>VLOOKUP(C408,Achtergrondgegevens!A:B,2,)*F408/36</f>
        <v>#N/A</v>
      </c>
      <c r="I408" s="27" t="e">
        <f>VLOOKUP(C408,Achtergrondgegevens!A:C,3,)*F408/36</f>
        <v>#N/A</v>
      </c>
      <c r="J408" s="5" t="e">
        <f t="shared" si="37"/>
        <v>#N/A</v>
      </c>
      <c r="K408" s="5" t="b">
        <f t="shared" si="38"/>
        <v>0</v>
      </c>
      <c r="L408" s="5" t="e">
        <f t="shared" si="36"/>
        <v>#N/A</v>
      </c>
      <c r="M408" s="24">
        <f t="shared" si="39"/>
        <v>0</v>
      </c>
      <c r="N408" s="23" t="e">
        <f>IF(L408=TRUE,VLOOKUP(C408,Achtergrondgegevens!A:D,4,FALSE),0)*M408</f>
        <v>#N/A</v>
      </c>
      <c r="O408" s="23" t="e">
        <f t="shared" si="40"/>
        <v>#N/A</v>
      </c>
      <c r="P408" t="e">
        <f t="shared" si="41"/>
        <v>#N/A</v>
      </c>
    </row>
    <row r="409" spans="1:16" x14ac:dyDescent="0.2">
      <c r="A409" s="7"/>
      <c r="B409" s="7"/>
      <c r="C409" s="6"/>
      <c r="D409" s="6"/>
      <c r="E409" s="22"/>
      <c r="F409" s="25"/>
      <c r="G409" s="5">
        <f>(E409*Achtergrondgegevens!$B$20)+Invoer!E409</f>
        <v>0</v>
      </c>
      <c r="H409" s="5" t="e">
        <f>VLOOKUP(C409,Achtergrondgegevens!A:B,2,)*F409/36</f>
        <v>#N/A</v>
      </c>
      <c r="I409" s="27" t="e">
        <f>VLOOKUP(C409,Achtergrondgegevens!A:C,3,)*F409/36</f>
        <v>#N/A</v>
      </c>
      <c r="J409" s="5" t="e">
        <f t="shared" si="37"/>
        <v>#N/A</v>
      </c>
      <c r="K409" s="5" t="b">
        <f t="shared" si="38"/>
        <v>0</v>
      </c>
      <c r="L409" s="5" t="e">
        <f t="shared" si="36"/>
        <v>#N/A</v>
      </c>
      <c r="M409" s="24">
        <f t="shared" si="39"/>
        <v>0</v>
      </c>
      <c r="N409" s="23" t="e">
        <f>IF(L409=TRUE,VLOOKUP(C409,Achtergrondgegevens!A:D,4,FALSE),0)*M409</f>
        <v>#N/A</v>
      </c>
      <c r="O409" s="23" t="e">
        <f t="shared" si="40"/>
        <v>#N/A</v>
      </c>
      <c r="P409" t="e">
        <f t="shared" si="41"/>
        <v>#N/A</v>
      </c>
    </row>
    <row r="410" spans="1:16" x14ac:dyDescent="0.2">
      <c r="A410" s="7"/>
      <c r="B410" s="7"/>
      <c r="C410" s="6"/>
      <c r="D410" s="6"/>
      <c r="E410" s="22"/>
      <c r="F410" s="25"/>
      <c r="G410" s="5">
        <f>(E410*Achtergrondgegevens!$B$20)+Invoer!E410</f>
        <v>0</v>
      </c>
      <c r="H410" s="5" t="e">
        <f>VLOOKUP(C410,Achtergrondgegevens!A:B,2,)*F410/36</f>
        <v>#N/A</v>
      </c>
      <c r="I410" s="27" t="e">
        <f>VLOOKUP(C410,Achtergrondgegevens!A:C,3,)*F410/36</f>
        <v>#N/A</v>
      </c>
      <c r="J410" s="5" t="e">
        <f t="shared" si="37"/>
        <v>#N/A</v>
      </c>
      <c r="K410" s="5" t="b">
        <f t="shared" si="38"/>
        <v>0</v>
      </c>
      <c r="L410" s="5" t="e">
        <f t="shared" si="36"/>
        <v>#N/A</v>
      </c>
      <c r="M410" s="24">
        <f t="shared" si="39"/>
        <v>0</v>
      </c>
      <c r="N410" s="23" t="e">
        <f>IF(L410=TRUE,VLOOKUP(C410,Achtergrondgegevens!A:D,4,FALSE),0)*M410</f>
        <v>#N/A</v>
      </c>
      <c r="O410" s="23" t="e">
        <f t="shared" si="40"/>
        <v>#N/A</v>
      </c>
      <c r="P410" t="e">
        <f t="shared" si="41"/>
        <v>#N/A</v>
      </c>
    </row>
    <row r="411" spans="1:16" x14ac:dyDescent="0.2">
      <c r="A411" s="7"/>
      <c r="B411" s="7"/>
      <c r="C411" s="6"/>
      <c r="D411" s="6"/>
      <c r="E411" s="22"/>
      <c r="F411" s="25"/>
      <c r="G411" s="5">
        <f>(E411*Achtergrondgegevens!$B$20)+Invoer!E411</f>
        <v>0</v>
      </c>
      <c r="H411" s="5" t="e">
        <f>VLOOKUP(C411,Achtergrondgegevens!A:B,2,)*F411/36</f>
        <v>#N/A</v>
      </c>
      <c r="I411" s="27" t="e">
        <f>VLOOKUP(C411,Achtergrondgegevens!A:C,3,)*F411/36</f>
        <v>#N/A</v>
      </c>
      <c r="J411" s="5" t="e">
        <f t="shared" si="37"/>
        <v>#N/A</v>
      </c>
      <c r="K411" s="5" t="b">
        <f t="shared" si="38"/>
        <v>0</v>
      </c>
      <c r="L411" s="5" t="e">
        <f t="shared" si="36"/>
        <v>#N/A</v>
      </c>
      <c r="M411" s="24">
        <f t="shared" si="39"/>
        <v>0</v>
      </c>
      <c r="N411" s="23" t="e">
        <f>IF(L411=TRUE,VLOOKUP(C411,Achtergrondgegevens!A:D,4,FALSE),0)*M411</f>
        <v>#N/A</v>
      </c>
      <c r="O411" s="23" t="e">
        <f t="shared" si="40"/>
        <v>#N/A</v>
      </c>
      <c r="P411" t="e">
        <f t="shared" si="41"/>
        <v>#N/A</v>
      </c>
    </row>
    <row r="412" spans="1:16" x14ac:dyDescent="0.2">
      <c r="A412" s="7"/>
      <c r="B412" s="7"/>
      <c r="C412" s="6"/>
      <c r="D412" s="6"/>
      <c r="E412" s="22"/>
      <c r="F412" s="25"/>
      <c r="G412" s="5">
        <f>(E412*Achtergrondgegevens!$B$20)+Invoer!E412</f>
        <v>0</v>
      </c>
      <c r="H412" s="5" t="e">
        <f>VLOOKUP(C412,Achtergrondgegevens!A:B,2,)*F412/36</f>
        <v>#N/A</v>
      </c>
      <c r="I412" s="27" t="e">
        <f>VLOOKUP(C412,Achtergrondgegevens!A:C,3,)*F412/36</f>
        <v>#N/A</v>
      </c>
      <c r="J412" s="5" t="e">
        <f t="shared" si="37"/>
        <v>#N/A</v>
      </c>
      <c r="K412" s="5" t="b">
        <f t="shared" si="38"/>
        <v>0</v>
      </c>
      <c r="L412" s="5" t="e">
        <f t="shared" si="36"/>
        <v>#N/A</v>
      </c>
      <c r="M412" s="24">
        <f t="shared" si="39"/>
        <v>0</v>
      </c>
      <c r="N412" s="23" t="e">
        <f>IF(L412=TRUE,VLOOKUP(C412,Achtergrondgegevens!A:D,4,FALSE),0)*M412</f>
        <v>#N/A</v>
      </c>
      <c r="O412" s="23" t="e">
        <f t="shared" si="40"/>
        <v>#N/A</v>
      </c>
      <c r="P412" t="e">
        <f t="shared" si="41"/>
        <v>#N/A</v>
      </c>
    </row>
    <row r="413" spans="1:16" x14ac:dyDescent="0.2">
      <c r="A413" s="7"/>
      <c r="B413" s="7"/>
      <c r="C413" s="6"/>
      <c r="D413" s="6"/>
      <c r="E413" s="22"/>
      <c r="F413" s="25"/>
      <c r="G413" s="5">
        <f>(E413*Achtergrondgegevens!$B$20)+Invoer!E413</f>
        <v>0</v>
      </c>
      <c r="H413" s="5" t="e">
        <f>VLOOKUP(C413,Achtergrondgegevens!A:B,2,)*F413/36</f>
        <v>#N/A</v>
      </c>
      <c r="I413" s="27" t="e">
        <f>VLOOKUP(C413,Achtergrondgegevens!A:C,3,)*F413/36</f>
        <v>#N/A</v>
      </c>
      <c r="J413" s="5" t="e">
        <f t="shared" si="37"/>
        <v>#N/A</v>
      </c>
      <c r="K413" s="5" t="b">
        <f t="shared" si="38"/>
        <v>0</v>
      </c>
      <c r="L413" s="5" t="e">
        <f t="shared" si="36"/>
        <v>#N/A</v>
      </c>
      <c r="M413" s="24">
        <f t="shared" si="39"/>
        <v>0</v>
      </c>
      <c r="N413" s="23" t="e">
        <f>IF(L413=TRUE,VLOOKUP(C413,Achtergrondgegevens!A:D,4,FALSE),0)*M413</f>
        <v>#N/A</v>
      </c>
      <c r="O413" s="23" t="e">
        <f t="shared" si="40"/>
        <v>#N/A</v>
      </c>
      <c r="P413" t="e">
        <f t="shared" si="41"/>
        <v>#N/A</v>
      </c>
    </row>
    <row r="414" spans="1:16" x14ac:dyDescent="0.2">
      <c r="A414" s="7"/>
      <c r="B414" s="7"/>
      <c r="C414" s="6"/>
      <c r="D414" s="6"/>
      <c r="E414" s="22"/>
      <c r="F414" s="25"/>
      <c r="G414" s="5">
        <f>(E414*Achtergrondgegevens!$B$20)+Invoer!E414</f>
        <v>0</v>
      </c>
      <c r="H414" s="5" t="e">
        <f>VLOOKUP(C414,Achtergrondgegevens!A:B,2,)*F414/36</f>
        <v>#N/A</v>
      </c>
      <c r="I414" s="27" t="e">
        <f>VLOOKUP(C414,Achtergrondgegevens!A:C,3,)*F414/36</f>
        <v>#N/A</v>
      </c>
      <c r="J414" s="5" t="e">
        <f t="shared" si="37"/>
        <v>#N/A</v>
      </c>
      <c r="K414" s="5" t="b">
        <f t="shared" si="38"/>
        <v>0</v>
      </c>
      <c r="L414" s="5" t="e">
        <f t="shared" si="36"/>
        <v>#N/A</v>
      </c>
      <c r="M414" s="24">
        <f t="shared" si="39"/>
        <v>0</v>
      </c>
      <c r="N414" s="23" t="e">
        <f>IF(L414=TRUE,VLOOKUP(C414,Achtergrondgegevens!A:D,4,FALSE),0)*M414</f>
        <v>#N/A</v>
      </c>
      <c r="O414" s="23" t="e">
        <f t="shared" si="40"/>
        <v>#N/A</v>
      </c>
      <c r="P414" t="e">
        <f t="shared" si="41"/>
        <v>#N/A</v>
      </c>
    </row>
    <row r="415" spans="1:16" x14ac:dyDescent="0.2">
      <c r="A415" s="7"/>
      <c r="B415" s="7"/>
      <c r="C415" s="6"/>
      <c r="D415" s="6"/>
      <c r="E415" s="22"/>
      <c r="F415" s="25"/>
      <c r="G415" s="5">
        <f>(E415*Achtergrondgegevens!$B$20)+Invoer!E415</f>
        <v>0</v>
      </c>
      <c r="H415" s="5" t="e">
        <f>VLOOKUP(C415,Achtergrondgegevens!A:B,2,)*F415/36</f>
        <v>#N/A</v>
      </c>
      <c r="I415" s="27" t="e">
        <f>VLOOKUP(C415,Achtergrondgegevens!A:C,3,)*F415/36</f>
        <v>#N/A</v>
      </c>
      <c r="J415" s="5" t="e">
        <f t="shared" si="37"/>
        <v>#N/A</v>
      </c>
      <c r="K415" s="5" t="b">
        <f t="shared" si="38"/>
        <v>0</v>
      </c>
      <c r="L415" s="5" t="e">
        <f t="shared" si="36"/>
        <v>#N/A</v>
      </c>
      <c r="M415" s="24">
        <f t="shared" si="39"/>
        <v>0</v>
      </c>
      <c r="N415" s="23" t="e">
        <f>IF(L415=TRUE,VLOOKUP(C415,Achtergrondgegevens!A:D,4,FALSE),0)*M415</f>
        <v>#N/A</v>
      </c>
      <c r="O415" s="23" t="e">
        <f t="shared" si="40"/>
        <v>#N/A</v>
      </c>
      <c r="P415" t="e">
        <f t="shared" si="41"/>
        <v>#N/A</v>
      </c>
    </row>
    <row r="416" spans="1:16" x14ac:dyDescent="0.2">
      <c r="A416" s="7"/>
      <c r="B416" s="7"/>
      <c r="C416" s="6"/>
      <c r="D416" s="6"/>
      <c r="E416" s="22"/>
      <c r="F416" s="25"/>
      <c r="G416" s="5">
        <f>(E416*Achtergrondgegevens!$B$20)+Invoer!E416</f>
        <v>0</v>
      </c>
      <c r="H416" s="5" t="e">
        <f>VLOOKUP(C416,Achtergrondgegevens!A:B,2,)*F416/36</f>
        <v>#N/A</v>
      </c>
      <c r="I416" s="27" t="e">
        <f>VLOOKUP(C416,Achtergrondgegevens!A:C,3,)*F416/36</f>
        <v>#N/A</v>
      </c>
      <c r="J416" s="5" t="e">
        <f t="shared" si="37"/>
        <v>#N/A</v>
      </c>
      <c r="K416" s="5" t="b">
        <f t="shared" si="38"/>
        <v>0</v>
      </c>
      <c r="L416" s="5" t="e">
        <f t="shared" si="36"/>
        <v>#N/A</v>
      </c>
      <c r="M416" s="24">
        <f t="shared" si="39"/>
        <v>0</v>
      </c>
      <c r="N416" s="23" t="e">
        <f>IF(L416=TRUE,VLOOKUP(C416,Achtergrondgegevens!A:D,4,FALSE),0)*M416</f>
        <v>#N/A</v>
      </c>
      <c r="O416" s="23" t="e">
        <f t="shared" si="40"/>
        <v>#N/A</v>
      </c>
      <c r="P416" t="e">
        <f t="shared" si="41"/>
        <v>#N/A</v>
      </c>
    </row>
    <row r="417" spans="1:16" x14ac:dyDescent="0.2">
      <c r="A417" s="7"/>
      <c r="B417" s="7"/>
      <c r="C417" s="6"/>
      <c r="D417" s="6"/>
      <c r="E417" s="22"/>
      <c r="F417" s="25"/>
      <c r="G417" s="5">
        <f>(E417*Achtergrondgegevens!$B$20)+Invoer!E417</f>
        <v>0</v>
      </c>
      <c r="H417" s="5" t="e">
        <f>VLOOKUP(C417,Achtergrondgegevens!A:B,2,)*F417/36</f>
        <v>#N/A</v>
      </c>
      <c r="I417" s="27" t="e">
        <f>VLOOKUP(C417,Achtergrondgegevens!A:C,3,)*F417/36</f>
        <v>#N/A</v>
      </c>
      <c r="J417" s="5" t="e">
        <f t="shared" si="37"/>
        <v>#N/A</v>
      </c>
      <c r="K417" s="5" t="b">
        <f t="shared" si="38"/>
        <v>0</v>
      </c>
      <c r="L417" s="5" t="e">
        <f t="shared" si="36"/>
        <v>#N/A</v>
      </c>
      <c r="M417" s="24">
        <f t="shared" si="39"/>
        <v>0</v>
      </c>
      <c r="N417" s="23" t="e">
        <f>IF(L417=TRUE,VLOOKUP(C417,Achtergrondgegevens!A:D,4,FALSE),0)*M417</f>
        <v>#N/A</v>
      </c>
      <c r="O417" s="23" t="e">
        <f t="shared" si="40"/>
        <v>#N/A</v>
      </c>
      <c r="P417" t="e">
        <f t="shared" si="41"/>
        <v>#N/A</v>
      </c>
    </row>
    <row r="418" spans="1:16" x14ac:dyDescent="0.2">
      <c r="A418" s="7"/>
      <c r="B418" s="7"/>
      <c r="C418" s="6"/>
      <c r="D418" s="6"/>
      <c r="E418" s="22"/>
      <c r="F418" s="25"/>
      <c r="G418" s="5">
        <f>(E418*Achtergrondgegevens!$B$20)+Invoer!E418</f>
        <v>0</v>
      </c>
      <c r="H418" s="5" t="e">
        <f>VLOOKUP(C418,Achtergrondgegevens!A:B,2,)*F418/36</f>
        <v>#N/A</v>
      </c>
      <c r="I418" s="27" t="e">
        <f>VLOOKUP(C418,Achtergrondgegevens!A:C,3,)*F418/36</f>
        <v>#N/A</v>
      </c>
      <c r="J418" s="5" t="e">
        <f t="shared" si="37"/>
        <v>#N/A</v>
      </c>
      <c r="K418" s="5" t="b">
        <f t="shared" si="38"/>
        <v>0</v>
      </c>
      <c r="L418" s="5" t="e">
        <f t="shared" si="36"/>
        <v>#N/A</v>
      </c>
      <c r="M418" s="24">
        <f t="shared" si="39"/>
        <v>0</v>
      </c>
      <c r="N418" s="23" t="e">
        <f>IF(L418=TRUE,VLOOKUP(C418,Achtergrondgegevens!A:D,4,FALSE),0)*M418</f>
        <v>#N/A</v>
      </c>
      <c r="O418" s="23" t="e">
        <f t="shared" si="40"/>
        <v>#N/A</v>
      </c>
      <c r="P418" t="e">
        <f t="shared" si="41"/>
        <v>#N/A</v>
      </c>
    </row>
    <row r="419" spans="1:16" x14ac:dyDescent="0.2">
      <c r="A419" s="7"/>
      <c r="B419" s="7"/>
      <c r="C419" s="6"/>
      <c r="D419" s="6"/>
      <c r="E419" s="22"/>
      <c r="F419" s="25"/>
      <c r="G419" s="5">
        <f>(E419*Achtergrondgegevens!$B$20)+Invoer!E419</f>
        <v>0</v>
      </c>
      <c r="H419" s="5" t="e">
        <f>VLOOKUP(C419,Achtergrondgegevens!A:B,2,)*F419/36</f>
        <v>#N/A</v>
      </c>
      <c r="I419" s="27" t="e">
        <f>VLOOKUP(C419,Achtergrondgegevens!A:C,3,)*F419/36</f>
        <v>#N/A</v>
      </c>
      <c r="J419" s="5" t="e">
        <f t="shared" si="37"/>
        <v>#N/A</v>
      </c>
      <c r="K419" s="5" t="b">
        <f t="shared" si="38"/>
        <v>0</v>
      </c>
      <c r="L419" s="5" t="e">
        <f t="shared" si="36"/>
        <v>#N/A</v>
      </c>
      <c r="M419" s="24">
        <f t="shared" si="39"/>
        <v>0</v>
      </c>
      <c r="N419" s="23" t="e">
        <f>IF(L419=TRUE,VLOOKUP(C419,Achtergrondgegevens!A:D,4,FALSE),0)*M419</f>
        <v>#N/A</v>
      </c>
      <c r="O419" s="23" t="e">
        <f t="shared" si="40"/>
        <v>#N/A</v>
      </c>
      <c r="P419" t="e">
        <f t="shared" si="41"/>
        <v>#N/A</v>
      </c>
    </row>
    <row r="420" spans="1:16" x14ac:dyDescent="0.2">
      <c r="A420" s="7"/>
      <c r="B420" s="7"/>
      <c r="C420" s="6"/>
      <c r="D420" s="6"/>
      <c r="E420" s="22"/>
      <c r="F420" s="25"/>
      <c r="G420" s="5">
        <f>(E420*Achtergrondgegevens!$B$20)+Invoer!E420</f>
        <v>0</v>
      </c>
      <c r="H420" s="5" t="e">
        <f>VLOOKUP(C420,Achtergrondgegevens!A:B,2,)*F420/36</f>
        <v>#N/A</v>
      </c>
      <c r="I420" s="27" t="e">
        <f>VLOOKUP(C420,Achtergrondgegevens!A:C,3,)*F420/36</f>
        <v>#N/A</v>
      </c>
      <c r="J420" s="5" t="e">
        <f t="shared" si="37"/>
        <v>#N/A</v>
      </c>
      <c r="K420" s="5" t="b">
        <f t="shared" si="38"/>
        <v>0</v>
      </c>
      <c r="L420" s="5" t="e">
        <f t="shared" si="36"/>
        <v>#N/A</v>
      </c>
      <c r="M420" s="24">
        <f t="shared" si="39"/>
        <v>0</v>
      </c>
      <c r="N420" s="23" t="e">
        <f>IF(L420=TRUE,VLOOKUP(C420,Achtergrondgegevens!A:D,4,FALSE),0)*M420</f>
        <v>#N/A</v>
      </c>
      <c r="O420" s="23" t="e">
        <f t="shared" si="40"/>
        <v>#N/A</v>
      </c>
      <c r="P420" t="e">
        <f t="shared" si="41"/>
        <v>#N/A</v>
      </c>
    </row>
    <row r="421" spans="1:16" x14ac:dyDescent="0.2">
      <c r="A421" s="7"/>
      <c r="B421" s="7"/>
      <c r="C421" s="6"/>
      <c r="D421" s="6"/>
      <c r="E421" s="22"/>
      <c r="F421" s="25"/>
      <c r="G421" s="5">
        <f>(E421*Achtergrondgegevens!$B$20)+Invoer!E421</f>
        <v>0</v>
      </c>
      <c r="H421" s="5" t="e">
        <f>VLOOKUP(C421,Achtergrondgegevens!A:B,2,)*F421/36</f>
        <v>#N/A</v>
      </c>
      <c r="I421" s="27" t="e">
        <f>VLOOKUP(C421,Achtergrondgegevens!A:C,3,)*F421/36</f>
        <v>#N/A</v>
      </c>
      <c r="J421" s="5" t="e">
        <f t="shared" si="37"/>
        <v>#N/A</v>
      </c>
      <c r="K421" s="5" t="b">
        <f t="shared" si="38"/>
        <v>0</v>
      </c>
      <c r="L421" s="5" t="e">
        <f t="shared" si="36"/>
        <v>#N/A</v>
      </c>
      <c r="M421" s="24">
        <f t="shared" si="39"/>
        <v>0</v>
      </c>
      <c r="N421" s="23" t="e">
        <f>IF(L421=TRUE,VLOOKUP(C421,Achtergrondgegevens!A:D,4,FALSE),0)*M421</f>
        <v>#N/A</v>
      </c>
      <c r="O421" s="23" t="e">
        <f t="shared" si="40"/>
        <v>#N/A</v>
      </c>
      <c r="P421" t="e">
        <f t="shared" si="41"/>
        <v>#N/A</v>
      </c>
    </row>
    <row r="422" spans="1:16" x14ac:dyDescent="0.2">
      <c r="A422" s="7"/>
      <c r="B422" s="7"/>
      <c r="C422" s="6"/>
      <c r="D422" s="6"/>
      <c r="E422" s="22"/>
      <c r="F422" s="25"/>
      <c r="G422" s="5">
        <f>(E422*Achtergrondgegevens!$B$20)+Invoer!E422</f>
        <v>0</v>
      </c>
      <c r="H422" s="5" t="e">
        <f>VLOOKUP(C422,Achtergrondgegevens!A:B,2,)*F422/36</f>
        <v>#N/A</v>
      </c>
      <c r="I422" s="27" t="e">
        <f>VLOOKUP(C422,Achtergrondgegevens!A:C,3,)*F422/36</f>
        <v>#N/A</v>
      </c>
      <c r="J422" s="5" t="e">
        <f t="shared" si="37"/>
        <v>#N/A</v>
      </c>
      <c r="K422" s="5" t="b">
        <f t="shared" si="38"/>
        <v>0</v>
      </c>
      <c r="L422" s="5" t="e">
        <f t="shared" si="36"/>
        <v>#N/A</v>
      </c>
      <c r="M422" s="24">
        <f t="shared" si="39"/>
        <v>0</v>
      </c>
      <c r="N422" s="23" t="e">
        <f>IF(L422=TRUE,VLOOKUP(C422,Achtergrondgegevens!A:D,4,FALSE),0)*M422</f>
        <v>#N/A</v>
      </c>
      <c r="O422" s="23" t="e">
        <f t="shared" si="40"/>
        <v>#N/A</v>
      </c>
      <c r="P422" t="e">
        <f t="shared" si="41"/>
        <v>#N/A</v>
      </c>
    </row>
    <row r="423" spans="1:16" x14ac:dyDescent="0.2">
      <c r="A423" s="7"/>
      <c r="B423" s="7"/>
      <c r="C423" s="6"/>
      <c r="D423" s="6"/>
      <c r="E423" s="22"/>
      <c r="F423" s="25"/>
      <c r="G423" s="5">
        <f>(E423*Achtergrondgegevens!$B$20)+Invoer!E423</f>
        <v>0</v>
      </c>
      <c r="H423" s="5" t="e">
        <f>VLOOKUP(C423,Achtergrondgegevens!A:B,2,)*F423/36</f>
        <v>#N/A</v>
      </c>
      <c r="I423" s="27" t="e">
        <f>VLOOKUP(C423,Achtergrondgegevens!A:C,3,)*F423/36</f>
        <v>#N/A</v>
      </c>
      <c r="J423" s="5" t="e">
        <f t="shared" si="37"/>
        <v>#N/A</v>
      </c>
      <c r="K423" s="5" t="b">
        <f t="shared" si="38"/>
        <v>0</v>
      </c>
      <c r="L423" s="5" t="e">
        <f t="shared" si="36"/>
        <v>#N/A</v>
      </c>
      <c r="M423" s="24">
        <f t="shared" si="39"/>
        <v>0</v>
      </c>
      <c r="N423" s="23" t="e">
        <f>IF(L423=TRUE,VLOOKUP(C423,Achtergrondgegevens!A:D,4,FALSE),0)*M423</f>
        <v>#N/A</v>
      </c>
      <c r="O423" s="23" t="e">
        <f t="shared" si="40"/>
        <v>#N/A</v>
      </c>
      <c r="P423" t="e">
        <f t="shared" si="41"/>
        <v>#N/A</v>
      </c>
    </row>
    <row r="424" spans="1:16" x14ac:dyDescent="0.2">
      <c r="A424" s="7"/>
      <c r="B424" s="7"/>
      <c r="C424" s="6"/>
      <c r="D424" s="6"/>
      <c r="E424" s="22"/>
      <c r="F424" s="25"/>
      <c r="G424" s="5">
        <f>(E424*Achtergrondgegevens!$B$20)+Invoer!E424</f>
        <v>0</v>
      </c>
      <c r="H424" s="5" t="e">
        <f>VLOOKUP(C424,Achtergrondgegevens!A:B,2,)*F424/36</f>
        <v>#N/A</v>
      </c>
      <c r="I424" s="27" t="e">
        <f>VLOOKUP(C424,Achtergrondgegevens!A:C,3,)*F424/36</f>
        <v>#N/A</v>
      </c>
      <c r="J424" s="5" t="e">
        <f t="shared" si="37"/>
        <v>#N/A</v>
      </c>
      <c r="K424" s="5" t="b">
        <f t="shared" si="38"/>
        <v>0</v>
      </c>
      <c r="L424" s="5" t="e">
        <f t="shared" si="36"/>
        <v>#N/A</v>
      </c>
      <c r="M424" s="24">
        <f t="shared" si="39"/>
        <v>0</v>
      </c>
      <c r="N424" s="23" t="e">
        <f>IF(L424=TRUE,VLOOKUP(C424,Achtergrondgegevens!A:D,4,FALSE),0)*M424</f>
        <v>#N/A</v>
      </c>
      <c r="O424" s="23" t="e">
        <f t="shared" si="40"/>
        <v>#N/A</v>
      </c>
      <c r="P424" t="e">
        <f t="shared" si="41"/>
        <v>#N/A</v>
      </c>
    </row>
    <row r="425" spans="1:16" x14ac:dyDescent="0.2">
      <c r="A425" s="7"/>
      <c r="B425" s="7"/>
      <c r="C425" s="6"/>
      <c r="D425" s="6"/>
      <c r="E425" s="22"/>
      <c r="F425" s="25"/>
      <c r="G425" s="5">
        <f>(E425*Achtergrondgegevens!$B$20)+Invoer!E425</f>
        <v>0</v>
      </c>
      <c r="H425" s="5" t="e">
        <f>VLOOKUP(C425,Achtergrondgegevens!A:B,2,)*F425/36</f>
        <v>#N/A</v>
      </c>
      <c r="I425" s="27" t="e">
        <f>VLOOKUP(C425,Achtergrondgegevens!A:C,3,)*F425/36</f>
        <v>#N/A</v>
      </c>
      <c r="J425" s="5" t="e">
        <f t="shared" si="37"/>
        <v>#N/A</v>
      </c>
      <c r="K425" s="5" t="b">
        <f t="shared" si="38"/>
        <v>0</v>
      </c>
      <c r="L425" s="5" t="e">
        <f t="shared" si="36"/>
        <v>#N/A</v>
      </c>
      <c r="M425" s="24">
        <f t="shared" si="39"/>
        <v>0</v>
      </c>
      <c r="N425" s="23" t="e">
        <f>IF(L425=TRUE,VLOOKUP(C425,Achtergrondgegevens!A:D,4,FALSE),0)*M425</f>
        <v>#N/A</v>
      </c>
      <c r="O425" s="23" t="e">
        <f t="shared" si="40"/>
        <v>#N/A</v>
      </c>
      <c r="P425" t="e">
        <f t="shared" si="41"/>
        <v>#N/A</v>
      </c>
    </row>
    <row r="426" spans="1:16" x14ac:dyDescent="0.2">
      <c r="A426" s="7"/>
      <c r="B426" s="7"/>
      <c r="C426" s="6"/>
      <c r="D426" s="6"/>
      <c r="E426" s="22"/>
      <c r="F426" s="25"/>
      <c r="G426" s="5">
        <f>(E426*Achtergrondgegevens!$B$20)+Invoer!E426</f>
        <v>0</v>
      </c>
      <c r="H426" s="5" t="e">
        <f>VLOOKUP(C426,Achtergrondgegevens!A:B,2,)*F426/36</f>
        <v>#N/A</v>
      </c>
      <c r="I426" s="27" t="e">
        <f>VLOOKUP(C426,Achtergrondgegevens!A:C,3,)*F426/36</f>
        <v>#N/A</v>
      </c>
      <c r="J426" s="5" t="e">
        <f t="shared" si="37"/>
        <v>#N/A</v>
      </c>
      <c r="K426" s="5" t="b">
        <f t="shared" si="38"/>
        <v>0</v>
      </c>
      <c r="L426" s="5" t="e">
        <f t="shared" si="36"/>
        <v>#N/A</v>
      </c>
      <c r="M426" s="24">
        <f t="shared" si="39"/>
        <v>0</v>
      </c>
      <c r="N426" s="23" t="e">
        <f>IF(L426=TRUE,VLOOKUP(C426,Achtergrondgegevens!A:D,4,FALSE),0)*M426</f>
        <v>#N/A</v>
      </c>
      <c r="O426" s="23" t="e">
        <f t="shared" si="40"/>
        <v>#N/A</v>
      </c>
      <c r="P426" t="e">
        <f t="shared" si="41"/>
        <v>#N/A</v>
      </c>
    </row>
    <row r="427" spans="1:16" x14ac:dyDescent="0.2">
      <c r="A427" s="7"/>
      <c r="B427" s="7"/>
      <c r="C427" s="6"/>
      <c r="D427" s="6"/>
      <c r="E427" s="22"/>
      <c r="F427" s="25"/>
      <c r="G427" s="5">
        <f>(E427*Achtergrondgegevens!$B$20)+Invoer!E427</f>
        <v>0</v>
      </c>
      <c r="H427" s="5" t="e">
        <f>VLOOKUP(C427,Achtergrondgegevens!A:B,2,)*F427/36</f>
        <v>#N/A</v>
      </c>
      <c r="I427" s="27" t="e">
        <f>VLOOKUP(C427,Achtergrondgegevens!A:C,3,)*F427/36</f>
        <v>#N/A</v>
      </c>
      <c r="J427" s="5" t="e">
        <f t="shared" si="37"/>
        <v>#N/A</v>
      </c>
      <c r="K427" s="5" t="b">
        <f t="shared" si="38"/>
        <v>0</v>
      </c>
      <c r="L427" s="5" t="e">
        <f t="shared" si="36"/>
        <v>#N/A</v>
      </c>
      <c r="M427" s="24">
        <f t="shared" si="39"/>
        <v>0</v>
      </c>
      <c r="N427" s="23" t="e">
        <f>IF(L427=TRUE,VLOOKUP(C427,Achtergrondgegevens!A:D,4,FALSE),0)*M427</f>
        <v>#N/A</v>
      </c>
      <c r="O427" s="23" t="e">
        <f t="shared" si="40"/>
        <v>#N/A</v>
      </c>
      <c r="P427" t="e">
        <f t="shared" si="41"/>
        <v>#N/A</v>
      </c>
    </row>
    <row r="428" spans="1:16" x14ac:dyDescent="0.2">
      <c r="A428" s="7"/>
      <c r="B428" s="7"/>
      <c r="C428" s="6"/>
      <c r="D428" s="6"/>
      <c r="E428" s="22"/>
      <c r="F428" s="25"/>
      <c r="G428" s="5">
        <f>(E428*Achtergrondgegevens!$B$20)+Invoer!E428</f>
        <v>0</v>
      </c>
      <c r="H428" s="5" t="e">
        <f>VLOOKUP(C428,Achtergrondgegevens!A:B,2,)*F428/36</f>
        <v>#N/A</v>
      </c>
      <c r="I428" s="27" t="e">
        <f>VLOOKUP(C428,Achtergrondgegevens!A:C,3,)*F428/36</f>
        <v>#N/A</v>
      </c>
      <c r="J428" s="5" t="e">
        <f t="shared" si="37"/>
        <v>#N/A</v>
      </c>
      <c r="K428" s="5" t="b">
        <f t="shared" si="38"/>
        <v>0</v>
      </c>
      <c r="L428" s="5" t="e">
        <f t="shared" si="36"/>
        <v>#N/A</v>
      </c>
      <c r="M428" s="24">
        <f t="shared" si="39"/>
        <v>0</v>
      </c>
      <c r="N428" s="23" t="e">
        <f>IF(L428=TRUE,VLOOKUP(C428,Achtergrondgegevens!A:D,4,FALSE),0)*M428</f>
        <v>#N/A</v>
      </c>
      <c r="O428" s="23" t="e">
        <f t="shared" si="40"/>
        <v>#N/A</v>
      </c>
      <c r="P428" t="e">
        <f t="shared" si="41"/>
        <v>#N/A</v>
      </c>
    </row>
    <row r="429" spans="1:16" x14ac:dyDescent="0.2">
      <c r="A429" s="7"/>
      <c r="B429" s="7"/>
      <c r="C429" s="6"/>
      <c r="D429" s="6"/>
      <c r="E429" s="22"/>
      <c r="F429" s="25"/>
      <c r="G429" s="5">
        <f>(E429*Achtergrondgegevens!$B$20)+Invoer!E429</f>
        <v>0</v>
      </c>
      <c r="H429" s="5" t="e">
        <f>VLOOKUP(C429,Achtergrondgegevens!A:B,2,)*F429/36</f>
        <v>#N/A</v>
      </c>
      <c r="I429" s="27" t="e">
        <f>VLOOKUP(C429,Achtergrondgegevens!A:C,3,)*F429/36</f>
        <v>#N/A</v>
      </c>
      <c r="J429" s="5" t="e">
        <f t="shared" si="37"/>
        <v>#N/A</v>
      </c>
      <c r="K429" s="5" t="b">
        <f t="shared" si="38"/>
        <v>0</v>
      </c>
      <c r="L429" s="5" t="e">
        <f t="shared" si="36"/>
        <v>#N/A</v>
      </c>
      <c r="M429" s="24">
        <f t="shared" si="39"/>
        <v>0</v>
      </c>
      <c r="N429" s="23" t="e">
        <f>IF(L429=TRUE,VLOOKUP(C429,Achtergrondgegevens!A:D,4,FALSE),0)*M429</f>
        <v>#N/A</v>
      </c>
      <c r="O429" s="23" t="e">
        <f t="shared" si="40"/>
        <v>#N/A</v>
      </c>
      <c r="P429" t="e">
        <f t="shared" si="41"/>
        <v>#N/A</v>
      </c>
    </row>
    <row r="430" spans="1:16" x14ac:dyDescent="0.2">
      <c r="A430" s="7"/>
      <c r="B430" s="7"/>
      <c r="C430" s="6"/>
      <c r="D430" s="6"/>
      <c r="E430" s="22"/>
      <c r="F430" s="25"/>
      <c r="G430" s="5">
        <f>(E430*Achtergrondgegevens!$B$20)+Invoer!E430</f>
        <v>0</v>
      </c>
      <c r="H430" s="5" t="e">
        <f>VLOOKUP(C430,Achtergrondgegevens!A:B,2,)*F430/36</f>
        <v>#N/A</v>
      </c>
      <c r="I430" s="27" t="e">
        <f>VLOOKUP(C430,Achtergrondgegevens!A:C,3,)*F430/36</f>
        <v>#N/A</v>
      </c>
      <c r="J430" s="5" t="e">
        <f t="shared" si="37"/>
        <v>#N/A</v>
      </c>
      <c r="K430" s="5" t="b">
        <f t="shared" si="38"/>
        <v>0</v>
      </c>
      <c r="L430" s="5" t="e">
        <f t="shared" si="36"/>
        <v>#N/A</v>
      </c>
      <c r="M430" s="24">
        <f t="shared" si="39"/>
        <v>0</v>
      </c>
      <c r="N430" s="23" t="e">
        <f>IF(L430=TRUE,VLOOKUP(C430,Achtergrondgegevens!A:D,4,FALSE),0)*M430</f>
        <v>#N/A</v>
      </c>
      <c r="O430" s="23" t="e">
        <f t="shared" si="40"/>
        <v>#N/A</v>
      </c>
      <c r="P430" t="e">
        <f t="shared" si="41"/>
        <v>#N/A</v>
      </c>
    </row>
    <row r="431" spans="1:16" x14ac:dyDescent="0.2">
      <c r="A431" s="7"/>
      <c r="B431" s="7"/>
      <c r="C431" s="6"/>
      <c r="D431" s="6"/>
      <c r="E431" s="22"/>
      <c r="F431" s="25"/>
      <c r="G431" s="5">
        <f>(E431*Achtergrondgegevens!$B$20)+Invoer!E431</f>
        <v>0</v>
      </c>
      <c r="H431" s="5" t="e">
        <f>VLOOKUP(C431,Achtergrondgegevens!A:B,2,)*F431/36</f>
        <v>#N/A</v>
      </c>
      <c r="I431" s="27" t="e">
        <f>VLOOKUP(C431,Achtergrondgegevens!A:C,3,)*F431/36</f>
        <v>#N/A</v>
      </c>
      <c r="J431" s="5" t="e">
        <f t="shared" si="37"/>
        <v>#N/A</v>
      </c>
      <c r="K431" s="5" t="b">
        <f t="shared" si="38"/>
        <v>0</v>
      </c>
      <c r="L431" s="5" t="e">
        <f t="shared" si="36"/>
        <v>#N/A</v>
      </c>
      <c r="M431" s="24">
        <f t="shared" si="39"/>
        <v>0</v>
      </c>
      <c r="N431" s="23" t="e">
        <f>IF(L431=TRUE,VLOOKUP(C431,Achtergrondgegevens!A:D,4,FALSE),0)*M431</f>
        <v>#N/A</v>
      </c>
      <c r="O431" s="23" t="e">
        <f t="shared" si="40"/>
        <v>#N/A</v>
      </c>
      <c r="P431" t="e">
        <f t="shared" si="41"/>
        <v>#N/A</v>
      </c>
    </row>
    <row r="432" spans="1:16" x14ac:dyDescent="0.2">
      <c r="A432" s="7"/>
      <c r="B432" s="7"/>
      <c r="C432" s="6"/>
      <c r="D432" s="6"/>
      <c r="E432" s="22"/>
      <c r="F432" s="25"/>
      <c r="G432" s="5">
        <f>(E432*Achtergrondgegevens!$B$20)+Invoer!E432</f>
        <v>0</v>
      </c>
      <c r="H432" s="5" t="e">
        <f>VLOOKUP(C432,Achtergrondgegevens!A:B,2,)*F432/36</f>
        <v>#N/A</v>
      </c>
      <c r="I432" s="27" t="e">
        <f>VLOOKUP(C432,Achtergrondgegevens!A:C,3,)*F432/36</f>
        <v>#N/A</v>
      </c>
      <c r="J432" s="5" t="e">
        <f t="shared" si="37"/>
        <v>#N/A</v>
      </c>
      <c r="K432" s="5" t="b">
        <f t="shared" si="38"/>
        <v>0</v>
      </c>
      <c r="L432" s="5" t="e">
        <f t="shared" si="36"/>
        <v>#N/A</v>
      </c>
      <c r="M432" s="24">
        <f t="shared" si="39"/>
        <v>0</v>
      </c>
      <c r="N432" s="23" t="e">
        <f>IF(L432=TRUE,VLOOKUP(C432,Achtergrondgegevens!A:D,4,FALSE),0)*M432</f>
        <v>#N/A</v>
      </c>
      <c r="O432" s="23" t="e">
        <f t="shared" si="40"/>
        <v>#N/A</v>
      </c>
      <c r="P432" t="e">
        <f t="shared" si="41"/>
        <v>#N/A</v>
      </c>
    </row>
    <row r="433" spans="1:16" x14ac:dyDescent="0.2">
      <c r="A433" s="7"/>
      <c r="B433" s="7"/>
      <c r="C433" s="6"/>
      <c r="D433" s="6"/>
      <c r="E433" s="22"/>
      <c r="F433" s="25"/>
      <c r="G433" s="5">
        <f>(E433*Achtergrondgegevens!$B$20)+Invoer!E433</f>
        <v>0</v>
      </c>
      <c r="H433" s="5" t="e">
        <f>VLOOKUP(C433,Achtergrondgegevens!A:B,2,)*F433/36</f>
        <v>#N/A</v>
      </c>
      <c r="I433" s="27" t="e">
        <f>VLOOKUP(C433,Achtergrondgegevens!A:C,3,)*F433/36</f>
        <v>#N/A</v>
      </c>
      <c r="J433" s="5" t="e">
        <f t="shared" si="37"/>
        <v>#N/A</v>
      </c>
      <c r="K433" s="5" t="b">
        <f t="shared" si="38"/>
        <v>0</v>
      </c>
      <c r="L433" s="5" t="e">
        <f t="shared" si="36"/>
        <v>#N/A</v>
      </c>
      <c r="M433" s="24">
        <f t="shared" si="39"/>
        <v>0</v>
      </c>
      <c r="N433" s="23" t="e">
        <f>IF(L433=TRUE,VLOOKUP(C433,Achtergrondgegevens!A:D,4,FALSE),0)*M433</f>
        <v>#N/A</v>
      </c>
      <c r="O433" s="23" t="e">
        <f t="shared" si="40"/>
        <v>#N/A</v>
      </c>
      <c r="P433" t="e">
        <f t="shared" si="41"/>
        <v>#N/A</v>
      </c>
    </row>
    <row r="434" spans="1:16" x14ac:dyDescent="0.2">
      <c r="A434" s="7"/>
      <c r="B434" s="7"/>
      <c r="C434" s="6"/>
      <c r="D434" s="6"/>
      <c r="E434" s="22"/>
      <c r="F434" s="25"/>
      <c r="G434" s="5">
        <f>(E434*Achtergrondgegevens!$B$20)+Invoer!E434</f>
        <v>0</v>
      </c>
      <c r="H434" s="5" t="e">
        <f>VLOOKUP(C434,Achtergrondgegevens!A:B,2,)*F434/36</f>
        <v>#N/A</v>
      </c>
      <c r="I434" s="27" t="e">
        <f>VLOOKUP(C434,Achtergrondgegevens!A:C,3,)*F434/36</f>
        <v>#N/A</v>
      </c>
      <c r="J434" s="5" t="e">
        <f t="shared" si="37"/>
        <v>#N/A</v>
      </c>
      <c r="K434" s="5" t="b">
        <f t="shared" si="38"/>
        <v>0</v>
      </c>
      <c r="L434" s="5" t="e">
        <f t="shared" si="36"/>
        <v>#N/A</v>
      </c>
      <c r="M434" s="24">
        <f t="shared" si="39"/>
        <v>0</v>
      </c>
      <c r="N434" s="23" t="e">
        <f>IF(L434=TRUE,VLOOKUP(C434,Achtergrondgegevens!A:D,4,FALSE),0)*M434</f>
        <v>#N/A</v>
      </c>
      <c r="O434" s="23" t="e">
        <f t="shared" si="40"/>
        <v>#N/A</v>
      </c>
      <c r="P434" t="e">
        <f t="shared" si="41"/>
        <v>#N/A</v>
      </c>
    </row>
    <row r="435" spans="1:16" x14ac:dyDescent="0.2">
      <c r="A435" s="7"/>
      <c r="B435" s="7"/>
      <c r="C435" s="6"/>
      <c r="D435" s="6"/>
      <c r="E435" s="22"/>
      <c r="F435" s="25"/>
      <c r="G435" s="5">
        <f>(E435*Achtergrondgegevens!$B$20)+Invoer!E435</f>
        <v>0</v>
      </c>
      <c r="H435" s="5" t="e">
        <f>VLOOKUP(C435,Achtergrondgegevens!A:B,2,)*F435/36</f>
        <v>#N/A</v>
      </c>
      <c r="I435" s="27" t="e">
        <f>VLOOKUP(C435,Achtergrondgegevens!A:C,3,)*F435/36</f>
        <v>#N/A</v>
      </c>
      <c r="J435" s="5" t="e">
        <f t="shared" si="37"/>
        <v>#N/A</v>
      </c>
      <c r="K435" s="5" t="b">
        <f t="shared" si="38"/>
        <v>0</v>
      </c>
      <c r="L435" s="5" t="e">
        <f t="shared" si="36"/>
        <v>#N/A</v>
      </c>
      <c r="M435" s="24">
        <f t="shared" si="39"/>
        <v>0</v>
      </c>
      <c r="N435" s="23" t="e">
        <f>IF(L435=TRUE,VLOOKUP(C435,Achtergrondgegevens!A:D,4,FALSE),0)*M435</f>
        <v>#N/A</v>
      </c>
      <c r="O435" s="23" t="e">
        <f t="shared" si="40"/>
        <v>#N/A</v>
      </c>
      <c r="P435" t="e">
        <f t="shared" si="41"/>
        <v>#N/A</v>
      </c>
    </row>
    <row r="436" spans="1:16" x14ac:dyDescent="0.2">
      <c r="A436" s="7"/>
      <c r="B436" s="7"/>
      <c r="C436" s="6"/>
      <c r="D436" s="6"/>
      <c r="E436" s="22"/>
      <c r="F436" s="25"/>
      <c r="G436" s="5">
        <f>(E436*Achtergrondgegevens!$B$20)+Invoer!E436</f>
        <v>0</v>
      </c>
      <c r="H436" s="5" t="e">
        <f>VLOOKUP(C436,Achtergrondgegevens!A:B,2,)*F436/36</f>
        <v>#N/A</v>
      </c>
      <c r="I436" s="27" t="e">
        <f>VLOOKUP(C436,Achtergrondgegevens!A:C,3,)*F436/36</f>
        <v>#N/A</v>
      </c>
      <c r="J436" s="5" t="e">
        <f t="shared" si="37"/>
        <v>#N/A</v>
      </c>
      <c r="K436" s="5" t="b">
        <f t="shared" si="38"/>
        <v>0</v>
      </c>
      <c r="L436" s="5" t="e">
        <f t="shared" si="36"/>
        <v>#N/A</v>
      </c>
      <c r="M436" s="24">
        <f t="shared" si="39"/>
        <v>0</v>
      </c>
      <c r="N436" s="23" t="e">
        <f>IF(L436=TRUE,VLOOKUP(C436,Achtergrondgegevens!A:D,4,FALSE),0)*M436</f>
        <v>#N/A</v>
      </c>
      <c r="O436" s="23" t="e">
        <f t="shared" si="40"/>
        <v>#N/A</v>
      </c>
      <c r="P436" t="e">
        <f t="shared" si="41"/>
        <v>#N/A</v>
      </c>
    </row>
    <row r="437" spans="1:16" x14ac:dyDescent="0.2">
      <c r="A437" s="7"/>
      <c r="B437" s="7"/>
      <c r="C437" s="6"/>
      <c r="D437" s="6"/>
      <c r="E437" s="22"/>
      <c r="F437" s="25"/>
      <c r="G437" s="5">
        <f>(E437*Achtergrondgegevens!$B$20)+Invoer!E437</f>
        <v>0</v>
      </c>
      <c r="H437" s="5" t="e">
        <f>VLOOKUP(C437,Achtergrondgegevens!A:B,2,)*F437/36</f>
        <v>#N/A</v>
      </c>
      <c r="I437" s="27" t="e">
        <f>VLOOKUP(C437,Achtergrondgegevens!A:C,3,)*F437/36</f>
        <v>#N/A</v>
      </c>
      <c r="J437" s="5" t="e">
        <f t="shared" si="37"/>
        <v>#N/A</v>
      </c>
      <c r="K437" s="5" t="b">
        <f t="shared" si="38"/>
        <v>0</v>
      </c>
      <c r="L437" s="5" t="e">
        <f t="shared" si="36"/>
        <v>#N/A</v>
      </c>
      <c r="M437" s="24">
        <f t="shared" si="39"/>
        <v>0</v>
      </c>
      <c r="N437" s="23" t="e">
        <f>IF(L437=TRUE,VLOOKUP(C437,Achtergrondgegevens!A:D,4,FALSE),0)*M437</f>
        <v>#N/A</v>
      </c>
      <c r="O437" s="23" t="e">
        <f t="shared" si="40"/>
        <v>#N/A</v>
      </c>
      <c r="P437" t="e">
        <f t="shared" si="41"/>
        <v>#N/A</v>
      </c>
    </row>
    <row r="438" spans="1:16" x14ac:dyDescent="0.2">
      <c r="A438" s="7"/>
      <c r="B438" s="7"/>
      <c r="C438" s="6"/>
      <c r="D438" s="6"/>
      <c r="E438" s="22"/>
      <c r="F438" s="25"/>
      <c r="G438" s="5">
        <f>(E438*Achtergrondgegevens!$B$20)+Invoer!E438</f>
        <v>0</v>
      </c>
      <c r="H438" s="5" t="e">
        <f>VLOOKUP(C438,Achtergrondgegevens!A:B,2,)*F438/36</f>
        <v>#N/A</v>
      </c>
      <c r="I438" s="27" t="e">
        <f>VLOOKUP(C438,Achtergrondgegevens!A:C,3,)*F438/36</f>
        <v>#N/A</v>
      </c>
      <c r="J438" s="5" t="e">
        <f t="shared" si="37"/>
        <v>#N/A</v>
      </c>
      <c r="K438" s="5" t="b">
        <f t="shared" si="38"/>
        <v>0</v>
      </c>
      <c r="L438" s="5" t="e">
        <f t="shared" si="36"/>
        <v>#N/A</v>
      </c>
      <c r="M438" s="24">
        <f t="shared" si="39"/>
        <v>0</v>
      </c>
      <c r="N438" s="23" t="e">
        <f>IF(L438=TRUE,VLOOKUP(C438,Achtergrondgegevens!A:D,4,FALSE),0)*M438</f>
        <v>#N/A</v>
      </c>
      <c r="O438" s="23" t="e">
        <f t="shared" si="40"/>
        <v>#N/A</v>
      </c>
      <c r="P438" t="e">
        <f t="shared" si="41"/>
        <v>#N/A</v>
      </c>
    </row>
    <row r="439" spans="1:16" x14ac:dyDescent="0.2">
      <c r="A439" s="7"/>
      <c r="B439" s="7"/>
      <c r="C439" s="6"/>
      <c r="D439" s="6"/>
      <c r="E439" s="22"/>
      <c r="F439" s="25"/>
      <c r="G439" s="5">
        <f>(E439*Achtergrondgegevens!$B$20)+Invoer!E439</f>
        <v>0</v>
      </c>
      <c r="H439" s="5" t="e">
        <f>VLOOKUP(C439,Achtergrondgegevens!A:B,2,)*F439/36</f>
        <v>#N/A</v>
      </c>
      <c r="I439" s="27" t="e">
        <f>VLOOKUP(C439,Achtergrondgegevens!A:C,3,)*F439/36</f>
        <v>#N/A</v>
      </c>
      <c r="J439" s="5" t="e">
        <f t="shared" si="37"/>
        <v>#N/A</v>
      </c>
      <c r="K439" s="5" t="b">
        <f t="shared" si="38"/>
        <v>0</v>
      </c>
      <c r="L439" s="5" t="e">
        <f t="shared" si="36"/>
        <v>#N/A</v>
      </c>
      <c r="M439" s="24">
        <f t="shared" si="39"/>
        <v>0</v>
      </c>
      <c r="N439" s="23" t="e">
        <f>IF(L439=TRUE,VLOOKUP(C439,Achtergrondgegevens!A:D,4,FALSE),0)*M439</f>
        <v>#N/A</v>
      </c>
      <c r="O439" s="23" t="e">
        <f t="shared" si="40"/>
        <v>#N/A</v>
      </c>
      <c r="P439" t="e">
        <f t="shared" si="41"/>
        <v>#N/A</v>
      </c>
    </row>
    <row r="440" spans="1:16" x14ac:dyDescent="0.2">
      <c r="A440" s="7"/>
      <c r="B440" s="7"/>
      <c r="C440" s="6"/>
      <c r="D440" s="6"/>
      <c r="E440" s="22"/>
      <c r="F440" s="25"/>
      <c r="G440" s="5">
        <f>(E440*Achtergrondgegevens!$B$20)+Invoer!E440</f>
        <v>0</v>
      </c>
      <c r="H440" s="5" t="e">
        <f>VLOOKUP(C440,Achtergrondgegevens!A:B,2,)*F440/36</f>
        <v>#N/A</v>
      </c>
      <c r="I440" s="27" t="e">
        <f>VLOOKUP(C440,Achtergrondgegevens!A:C,3,)*F440/36</f>
        <v>#N/A</v>
      </c>
      <c r="J440" s="5" t="e">
        <f t="shared" si="37"/>
        <v>#N/A</v>
      </c>
      <c r="K440" s="5" t="b">
        <f t="shared" si="38"/>
        <v>0</v>
      </c>
      <c r="L440" s="5" t="e">
        <f t="shared" si="36"/>
        <v>#N/A</v>
      </c>
      <c r="M440" s="24">
        <f t="shared" si="39"/>
        <v>0</v>
      </c>
      <c r="N440" s="23" t="e">
        <f>IF(L440=TRUE,VLOOKUP(C440,Achtergrondgegevens!A:D,4,FALSE),0)*M440</f>
        <v>#N/A</v>
      </c>
      <c r="O440" s="23" t="e">
        <f t="shared" si="40"/>
        <v>#N/A</v>
      </c>
      <c r="P440" t="e">
        <f t="shared" si="41"/>
        <v>#N/A</v>
      </c>
    </row>
    <row r="441" spans="1:16" x14ac:dyDescent="0.2">
      <c r="A441" s="7"/>
      <c r="B441" s="7"/>
      <c r="C441" s="6"/>
      <c r="D441" s="6"/>
      <c r="E441" s="22"/>
      <c r="F441" s="25"/>
      <c r="G441" s="5">
        <f>(E441*Achtergrondgegevens!$B$20)+Invoer!E441</f>
        <v>0</v>
      </c>
      <c r="H441" s="5" t="e">
        <f>VLOOKUP(C441,Achtergrondgegevens!A:B,2,)*F441/36</f>
        <v>#N/A</v>
      </c>
      <c r="I441" s="27" t="e">
        <f>VLOOKUP(C441,Achtergrondgegevens!A:C,3,)*F441/36</f>
        <v>#N/A</v>
      </c>
      <c r="J441" s="5" t="e">
        <f t="shared" si="37"/>
        <v>#N/A</v>
      </c>
      <c r="K441" s="5" t="b">
        <f t="shared" si="38"/>
        <v>0</v>
      </c>
      <c r="L441" s="5" t="e">
        <f t="shared" si="36"/>
        <v>#N/A</v>
      </c>
      <c r="M441" s="24">
        <f t="shared" si="39"/>
        <v>0</v>
      </c>
      <c r="N441" s="23" t="e">
        <f>IF(L441=TRUE,VLOOKUP(C441,Achtergrondgegevens!A:D,4,FALSE),0)*M441</f>
        <v>#N/A</v>
      </c>
      <c r="O441" s="23" t="e">
        <f t="shared" si="40"/>
        <v>#N/A</v>
      </c>
      <c r="P441" t="e">
        <f t="shared" si="41"/>
        <v>#N/A</v>
      </c>
    </row>
    <row r="442" spans="1:16" x14ac:dyDescent="0.2">
      <c r="A442" s="7"/>
      <c r="B442" s="7"/>
      <c r="C442" s="6"/>
      <c r="D442" s="6"/>
      <c r="E442" s="22"/>
      <c r="F442" s="25"/>
      <c r="G442" s="5">
        <f>(E442*Achtergrondgegevens!$B$20)+Invoer!E442</f>
        <v>0</v>
      </c>
      <c r="H442" s="5" t="e">
        <f>VLOOKUP(C442,Achtergrondgegevens!A:B,2,)*F442/36</f>
        <v>#N/A</v>
      </c>
      <c r="I442" s="27" t="e">
        <f>VLOOKUP(C442,Achtergrondgegevens!A:C,3,)*F442/36</f>
        <v>#N/A</v>
      </c>
      <c r="J442" s="5" t="e">
        <f t="shared" si="37"/>
        <v>#N/A</v>
      </c>
      <c r="K442" s="5" t="b">
        <f t="shared" si="38"/>
        <v>0</v>
      </c>
      <c r="L442" s="5" t="e">
        <f t="shared" si="36"/>
        <v>#N/A</v>
      </c>
      <c r="M442" s="24">
        <f t="shared" si="39"/>
        <v>0</v>
      </c>
      <c r="N442" s="23" t="e">
        <f>IF(L442=TRUE,VLOOKUP(C442,Achtergrondgegevens!A:D,4,FALSE),0)*M442</f>
        <v>#N/A</v>
      </c>
      <c r="O442" s="23" t="e">
        <f t="shared" si="40"/>
        <v>#N/A</v>
      </c>
      <c r="P442" t="e">
        <f t="shared" si="41"/>
        <v>#N/A</v>
      </c>
    </row>
    <row r="443" spans="1:16" x14ac:dyDescent="0.2">
      <c r="A443" s="7"/>
      <c r="B443" s="7"/>
      <c r="C443" s="6"/>
      <c r="D443" s="6"/>
      <c r="E443" s="22"/>
      <c r="F443" s="25"/>
      <c r="G443" s="5">
        <f>(E443*Achtergrondgegevens!$B$20)+Invoer!E443</f>
        <v>0</v>
      </c>
      <c r="H443" s="5" t="e">
        <f>VLOOKUP(C443,Achtergrondgegevens!A:B,2,)*F443/36</f>
        <v>#N/A</v>
      </c>
      <c r="I443" s="27" t="e">
        <f>VLOOKUP(C443,Achtergrondgegevens!A:C,3,)*F443/36</f>
        <v>#N/A</v>
      </c>
      <c r="J443" s="5" t="e">
        <f t="shared" si="37"/>
        <v>#N/A</v>
      </c>
      <c r="K443" s="5" t="b">
        <f t="shared" si="38"/>
        <v>0</v>
      </c>
      <c r="L443" s="5" t="e">
        <f t="shared" si="36"/>
        <v>#N/A</v>
      </c>
      <c r="M443" s="24">
        <f t="shared" si="39"/>
        <v>0</v>
      </c>
      <c r="N443" s="23" t="e">
        <f>IF(L443=TRUE,VLOOKUP(C443,Achtergrondgegevens!A:D,4,FALSE),0)*M443</f>
        <v>#N/A</v>
      </c>
      <c r="O443" s="23" t="e">
        <f t="shared" si="40"/>
        <v>#N/A</v>
      </c>
      <c r="P443" t="e">
        <f t="shared" si="41"/>
        <v>#N/A</v>
      </c>
    </row>
    <row r="444" spans="1:16" x14ac:dyDescent="0.2">
      <c r="A444" s="7"/>
      <c r="B444" s="7"/>
      <c r="C444" s="6"/>
      <c r="D444" s="6"/>
      <c r="E444" s="22"/>
      <c r="F444" s="25"/>
      <c r="G444" s="5">
        <f>(E444*Achtergrondgegevens!$B$20)+Invoer!E444</f>
        <v>0</v>
      </c>
      <c r="H444" s="5" t="e">
        <f>VLOOKUP(C444,Achtergrondgegevens!A:B,2,)*F444/36</f>
        <v>#N/A</v>
      </c>
      <c r="I444" s="27" t="e">
        <f>VLOOKUP(C444,Achtergrondgegevens!A:C,3,)*F444/36</f>
        <v>#N/A</v>
      </c>
      <c r="J444" s="5" t="e">
        <f t="shared" si="37"/>
        <v>#N/A</v>
      </c>
      <c r="K444" s="5" t="b">
        <f t="shared" si="38"/>
        <v>0</v>
      </c>
      <c r="L444" s="5" t="e">
        <f t="shared" si="36"/>
        <v>#N/A</v>
      </c>
      <c r="M444" s="24">
        <f t="shared" si="39"/>
        <v>0</v>
      </c>
      <c r="N444" s="23" t="e">
        <f>IF(L444=TRUE,VLOOKUP(C444,Achtergrondgegevens!A:D,4,FALSE),0)*M444</f>
        <v>#N/A</v>
      </c>
      <c r="O444" s="23" t="e">
        <f t="shared" si="40"/>
        <v>#N/A</v>
      </c>
      <c r="P444" t="e">
        <f t="shared" si="41"/>
        <v>#N/A</v>
      </c>
    </row>
    <row r="445" spans="1:16" x14ac:dyDescent="0.2">
      <c r="A445" s="7"/>
      <c r="B445" s="7"/>
      <c r="C445" s="6"/>
      <c r="D445" s="6"/>
      <c r="E445" s="22"/>
      <c r="F445" s="25"/>
      <c r="G445" s="5">
        <f>(E445*Achtergrondgegevens!$B$20)+Invoer!E445</f>
        <v>0</v>
      </c>
      <c r="H445" s="5" t="e">
        <f>VLOOKUP(C445,Achtergrondgegevens!A:B,2,)*F445/36</f>
        <v>#N/A</v>
      </c>
      <c r="I445" s="27" t="e">
        <f>VLOOKUP(C445,Achtergrondgegevens!A:C,3,)*F445/36</f>
        <v>#N/A</v>
      </c>
      <c r="J445" s="5" t="e">
        <f t="shared" si="37"/>
        <v>#N/A</v>
      </c>
      <c r="K445" s="5" t="b">
        <f t="shared" si="38"/>
        <v>0</v>
      </c>
      <c r="L445" s="5" t="e">
        <f t="shared" si="36"/>
        <v>#N/A</v>
      </c>
      <c r="M445" s="24">
        <f t="shared" si="39"/>
        <v>0</v>
      </c>
      <c r="N445" s="23" t="e">
        <f>IF(L445=TRUE,VLOOKUP(C445,Achtergrondgegevens!A:D,4,FALSE),0)*M445</f>
        <v>#N/A</v>
      </c>
      <c r="O445" s="23" t="e">
        <f t="shared" si="40"/>
        <v>#N/A</v>
      </c>
      <c r="P445" t="e">
        <f t="shared" si="41"/>
        <v>#N/A</v>
      </c>
    </row>
    <row r="446" spans="1:16" x14ac:dyDescent="0.2">
      <c r="A446" s="7"/>
      <c r="B446" s="7"/>
      <c r="C446" s="6"/>
      <c r="D446" s="6"/>
      <c r="E446" s="22"/>
      <c r="F446" s="25"/>
      <c r="G446" s="5">
        <f>(E446*Achtergrondgegevens!$B$20)+Invoer!E446</f>
        <v>0</v>
      </c>
      <c r="H446" s="5" t="e">
        <f>VLOOKUP(C446,Achtergrondgegevens!A:B,2,)*F446/36</f>
        <v>#N/A</v>
      </c>
      <c r="I446" s="27" t="e">
        <f>VLOOKUP(C446,Achtergrondgegevens!A:C,3,)*F446/36</f>
        <v>#N/A</v>
      </c>
      <c r="J446" s="5" t="e">
        <f t="shared" si="37"/>
        <v>#N/A</v>
      </c>
      <c r="K446" s="5" t="b">
        <f t="shared" si="38"/>
        <v>0</v>
      </c>
      <c r="L446" s="5" t="e">
        <f t="shared" si="36"/>
        <v>#N/A</v>
      </c>
      <c r="M446" s="24">
        <f t="shared" si="39"/>
        <v>0</v>
      </c>
      <c r="N446" s="23" t="e">
        <f>IF(L446=TRUE,VLOOKUP(C446,Achtergrondgegevens!A:D,4,FALSE),0)*M446</f>
        <v>#N/A</v>
      </c>
      <c r="O446" s="23" t="e">
        <f t="shared" si="40"/>
        <v>#N/A</v>
      </c>
      <c r="P446" t="e">
        <f t="shared" si="41"/>
        <v>#N/A</v>
      </c>
    </row>
    <row r="447" spans="1:16" x14ac:dyDescent="0.2">
      <c r="A447" s="7"/>
      <c r="B447" s="7"/>
      <c r="C447" s="6"/>
      <c r="D447" s="6"/>
      <c r="E447" s="22"/>
      <c r="F447" s="25"/>
      <c r="G447" s="5">
        <f>(E447*Achtergrondgegevens!$B$20)+Invoer!E447</f>
        <v>0</v>
      </c>
      <c r="H447" s="5" t="e">
        <f>VLOOKUP(C447,Achtergrondgegevens!A:B,2,)*F447/36</f>
        <v>#N/A</v>
      </c>
      <c r="I447" s="27" t="e">
        <f>VLOOKUP(C447,Achtergrondgegevens!A:C,3,)*F447/36</f>
        <v>#N/A</v>
      </c>
      <c r="J447" s="5" t="e">
        <f t="shared" si="37"/>
        <v>#N/A</v>
      </c>
      <c r="K447" s="5" t="b">
        <f t="shared" si="38"/>
        <v>0</v>
      </c>
      <c r="L447" s="5" t="e">
        <f t="shared" si="36"/>
        <v>#N/A</v>
      </c>
      <c r="M447" s="24">
        <f t="shared" si="39"/>
        <v>0</v>
      </c>
      <c r="N447" s="23" t="e">
        <f>IF(L447=TRUE,VLOOKUP(C447,Achtergrondgegevens!A:D,4,FALSE),0)*M447</f>
        <v>#N/A</v>
      </c>
      <c r="O447" s="23" t="e">
        <f t="shared" si="40"/>
        <v>#N/A</v>
      </c>
      <c r="P447" t="e">
        <f t="shared" si="41"/>
        <v>#N/A</v>
      </c>
    </row>
    <row r="448" spans="1:16" x14ac:dyDescent="0.2">
      <c r="A448" s="7"/>
      <c r="B448" s="7"/>
      <c r="C448" s="6"/>
      <c r="D448" s="6"/>
      <c r="E448" s="22"/>
      <c r="F448" s="25"/>
      <c r="G448" s="5">
        <f>(E448*Achtergrondgegevens!$B$20)+Invoer!E448</f>
        <v>0</v>
      </c>
      <c r="H448" s="5" t="e">
        <f>VLOOKUP(C448,Achtergrondgegevens!A:B,2,)*F448/36</f>
        <v>#N/A</v>
      </c>
      <c r="I448" s="27" t="e">
        <f>VLOOKUP(C448,Achtergrondgegevens!A:C,3,)*F448/36</f>
        <v>#N/A</v>
      </c>
      <c r="J448" s="5" t="e">
        <f t="shared" si="37"/>
        <v>#N/A</v>
      </c>
      <c r="K448" s="5" t="b">
        <f t="shared" si="38"/>
        <v>0</v>
      </c>
      <c r="L448" s="5" t="e">
        <f t="shared" si="36"/>
        <v>#N/A</v>
      </c>
      <c r="M448" s="24">
        <f t="shared" si="39"/>
        <v>0</v>
      </c>
      <c r="N448" s="23" t="e">
        <f>IF(L448=TRUE,VLOOKUP(C448,Achtergrondgegevens!A:D,4,FALSE),0)*M448</f>
        <v>#N/A</v>
      </c>
      <c r="O448" s="23" t="e">
        <f t="shared" si="40"/>
        <v>#N/A</v>
      </c>
      <c r="P448" t="e">
        <f t="shared" si="41"/>
        <v>#N/A</v>
      </c>
    </row>
    <row r="449" spans="1:16" x14ac:dyDescent="0.2">
      <c r="A449" s="7"/>
      <c r="B449" s="7"/>
      <c r="C449" s="6"/>
      <c r="D449" s="6"/>
      <c r="E449" s="22"/>
      <c r="F449" s="25"/>
      <c r="G449" s="5">
        <f>(E449*Achtergrondgegevens!$B$20)+Invoer!E449</f>
        <v>0</v>
      </c>
      <c r="H449" s="5" t="e">
        <f>VLOOKUP(C449,Achtergrondgegevens!A:B,2,)*F449/36</f>
        <v>#N/A</v>
      </c>
      <c r="I449" s="27" t="e">
        <f>VLOOKUP(C449,Achtergrondgegevens!A:C,3,)*F449/36</f>
        <v>#N/A</v>
      </c>
      <c r="J449" s="5" t="e">
        <f t="shared" si="37"/>
        <v>#N/A</v>
      </c>
      <c r="K449" s="5" t="b">
        <f t="shared" si="38"/>
        <v>0</v>
      </c>
      <c r="L449" s="5" t="e">
        <f t="shared" si="36"/>
        <v>#N/A</v>
      </c>
      <c r="M449" s="24">
        <f t="shared" si="39"/>
        <v>0</v>
      </c>
      <c r="N449" s="23" t="e">
        <f>IF(L449=TRUE,VLOOKUP(C449,Achtergrondgegevens!A:D,4,FALSE),0)*M449</f>
        <v>#N/A</v>
      </c>
      <c r="O449" s="23" t="e">
        <f t="shared" si="40"/>
        <v>#N/A</v>
      </c>
      <c r="P449" t="e">
        <f t="shared" si="41"/>
        <v>#N/A</v>
      </c>
    </row>
    <row r="450" spans="1:16" x14ac:dyDescent="0.2">
      <c r="A450" s="7"/>
      <c r="B450" s="7"/>
      <c r="C450" s="6"/>
      <c r="D450" s="6"/>
      <c r="E450" s="22"/>
      <c r="F450" s="25"/>
      <c r="G450" s="5">
        <f>(E450*Achtergrondgegevens!$B$20)+Invoer!E450</f>
        <v>0</v>
      </c>
      <c r="H450" s="5" t="e">
        <f>VLOOKUP(C450,Achtergrondgegevens!A:B,2,)*F450/36</f>
        <v>#N/A</v>
      </c>
      <c r="I450" s="27" t="e">
        <f>VLOOKUP(C450,Achtergrondgegevens!A:C,3,)*F450/36</f>
        <v>#N/A</v>
      </c>
      <c r="J450" s="5" t="e">
        <f t="shared" si="37"/>
        <v>#N/A</v>
      </c>
      <c r="K450" s="5" t="b">
        <f t="shared" si="38"/>
        <v>0</v>
      </c>
      <c r="L450" s="5" t="e">
        <f t="shared" ref="L450:L513" si="42">AND(J450=TRUE,K450=TRUE)</f>
        <v>#N/A</v>
      </c>
      <c r="M450" s="24">
        <f t="shared" si="39"/>
        <v>0</v>
      </c>
      <c r="N450" s="23" t="e">
        <f>IF(L450=TRUE,VLOOKUP(C450,Achtergrondgegevens!A:D,4,FALSE),0)*M450</f>
        <v>#N/A</v>
      </c>
      <c r="O450" s="23" t="e">
        <f t="shared" si="40"/>
        <v>#N/A</v>
      </c>
      <c r="P450" t="e">
        <f t="shared" si="41"/>
        <v>#N/A</v>
      </c>
    </row>
    <row r="451" spans="1:16" x14ac:dyDescent="0.2">
      <c r="A451" s="7"/>
      <c r="B451" s="7"/>
      <c r="C451" s="6"/>
      <c r="D451" s="6"/>
      <c r="E451" s="22"/>
      <c r="F451" s="25"/>
      <c r="G451" s="5">
        <f>(E451*Achtergrondgegevens!$B$20)+Invoer!E451</f>
        <v>0</v>
      </c>
      <c r="H451" s="5" t="e">
        <f>VLOOKUP(C451,Achtergrondgegevens!A:B,2,)*F451/36</f>
        <v>#N/A</v>
      </c>
      <c r="I451" s="27" t="e">
        <f>VLOOKUP(C451,Achtergrondgegevens!A:C,3,)*F451/36</f>
        <v>#N/A</v>
      </c>
      <c r="J451" s="5" t="e">
        <f t="shared" ref="J451:J514" si="43">G451&gt;I451</f>
        <v>#N/A</v>
      </c>
      <c r="K451" s="5" t="b">
        <f t="shared" ref="K451:K514" si="44">D451="nee"</f>
        <v>0</v>
      </c>
      <c r="L451" s="5" t="e">
        <f t="shared" si="42"/>
        <v>#N/A</v>
      </c>
      <c r="M451" s="24">
        <f t="shared" ref="M451:M514" si="45">F451/36</f>
        <v>0</v>
      </c>
      <c r="N451" s="23" t="e">
        <f>IF(L451=TRUE,VLOOKUP(C451,Achtergrondgegevens!A:D,4,FALSE),0)*M451</f>
        <v>#N/A</v>
      </c>
      <c r="O451" s="23" t="e">
        <f t="shared" ref="O451:O514" si="46">G451-N451</f>
        <v>#N/A</v>
      </c>
      <c r="P451" t="e">
        <f t="shared" ref="P451:P514" si="47">IF(N451&gt;1,"Ja","Nee")</f>
        <v>#N/A</v>
      </c>
    </row>
    <row r="452" spans="1:16" x14ac:dyDescent="0.2">
      <c r="A452" s="7"/>
      <c r="B452" s="7"/>
      <c r="C452" s="6"/>
      <c r="D452" s="6"/>
      <c r="E452" s="22"/>
      <c r="F452" s="25"/>
      <c r="G452" s="5">
        <f>(E452*Achtergrondgegevens!$B$20)+Invoer!E452</f>
        <v>0</v>
      </c>
      <c r="H452" s="5" t="e">
        <f>VLOOKUP(C452,Achtergrondgegevens!A:B,2,)*F452/36</f>
        <v>#N/A</v>
      </c>
      <c r="I452" s="27" t="e">
        <f>VLOOKUP(C452,Achtergrondgegevens!A:C,3,)*F452/36</f>
        <v>#N/A</v>
      </c>
      <c r="J452" s="5" t="e">
        <f t="shared" si="43"/>
        <v>#N/A</v>
      </c>
      <c r="K452" s="5" t="b">
        <f t="shared" si="44"/>
        <v>0</v>
      </c>
      <c r="L452" s="5" t="e">
        <f t="shared" si="42"/>
        <v>#N/A</v>
      </c>
      <c r="M452" s="24">
        <f t="shared" si="45"/>
        <v>0</v>
      </c>
      <c r="N452" s="23" t="e">
        <f>IF(L452=TRUE,VLOOKUP(C452,Achtergrondgegevens!A:D,4,FALSE),0)*M452</f>
        <v>#N/A</v>
      </c>
      <c r="O452" s="23" t="e">
        <f t="shared" si="46"/>
        <v>#N/A</v>
      </c>
      <c r="P452" t="e">
        <f t="shared" si="47"/>
        <v>#N/A</v>
      </c>
    </row>
    <row r="453" spans="1:16" x14ac:dyDescent="0.2">
      <c r="A453" s="7"/>
      <c r="B453" s="7"/>
      <c r="C453" s="6"/>
      <c r="D453" s="6"/>
      <c r="E453" s="22"/>
      <c r="F453" s="25"/>
      <c r="G453" s="5">
        <f>(E453*Achtergrondgegevens!$B$20)+Invoer!E453</f>
        <v>0</v>
      </c>
      <c r="H453" s="5" t="e">
        <f>VLOOKUP(C453,Achtergrondgegevens!A:B,2,)*F453/36</f>
        <v>#N/A</v>
      </c>
      <c r="I453" s="27" t="e">
        <f>VLOOKUP(C453,Achtergrondgegevens!A:C,3,)*F453/36</f>
        <v>#N/A</v>
      </c>
      <c r="J453" s="5" t="e">
        <f t="shared" si="43"/>
        <v>#N/A</v>
      </c>
      <c r="K453" s="5" t="b">
        <f t="shared" si="44"/>
        <v>0</v>
      </c>
      <c r="L453" s="5" t="e">
        <f t="shared" si="42"/>
        <v>#N/A</v>
      </c>
      <c r="M453" s="24">
        <f t="shared" si="45"/>
        <v>0</v>
      </c>
      <c r="N453" s="23" t="e">
        <f>IF(L453=TRUE,VLOOKUP(C453,Achtergrondgegevens!A:D,4,FALSE),0)*M453</f>
        <v>#N/A</v>
      </c>
      <c r="O453" s="23" t="e">
        <f t="shared" si="46"/>
        <v>#N/A</v>
      </c>
      <c r="P453" t="e">
        <f t="shared" si="47"/>
        <v>#N/A</v>
      </c>
    </row>
    <row r="454" spans="1:16" x14ac:dyDescent="0.2">
      <c r="A454" s="7"/>
      <c r="B454" s="7"/>
      <c r="C454" s="6"/>
      <c r="D454" s="6"/>
      <c r="E454" s="22"/>
      <c r="F454" s="25"/>
      <c r="G454" s="5">
        <f>(E454*Achtergrondgegevens!$B$20)+Invoer!E454</f>
        <v>0</v>
      </c>
      <c r="H454" s="5" t="e">
        <f>VLOOKUP(C454,Achtergrondgegevens!A:B,2,)*F454/36</f>
        <v>#N/A</v>
      </c>
      <c r="I454" s="27" t="e">
        <f>VLOOKUP(C454,Achtergrondgegevens!A:C,3,)*F454/36</f>
        <v>#N/A</v>
      </c>
      <c r="J454" s="5" t="e">
        <f t="shared" si="43"/>
        <v>#N/A</v>
      </c>
      <c r="K454" s="5" t="b">
        <f t="shared" si="44"/>
        <v>0</v>
      </c>
      <c r="L454" s="5" t="e">
        <f t="shared" si="42"/>
        <v>#N/A</v>
      </c>
      <c r="M454" s="24">
        <f t="shared" si="45"/>
        <v>0</v>
      </c>
      <c r="N454" s="23" t="e">
        <f>IF(L454=TRUE,VLOOKUP(C454,Achtergrondgegevens!A:D,4,FALSE),0)*M454</f>
        <v>#N/A</v>
      </c>
      <c r="O454" s="23" t="e">
        <f t="shared" si="46"/>
        <v>#N/A</v>
      </c>
      <c r="P454" t="e">
        <f t="shared" si="47"/>
        <v>#N/A</v>
      </c>
    </row>
    <row r="455" spans="1:16" x14ac:dyDescent="0.2">
      <c r="A455" s="7"/>
      <c r="B455" s="7"/>
      <c r="C455" s="6"/>
      <c r="D455" s="6"/>
      <c r="E455" s="22"/>
      <c r="F455" s="25"/>
      <c r="G455" s="5">
        <f>(E455*Achtergrondgegevens!$B$20)+Invoer!E455</f>
        <v>0</v>
      </c>
      <c r="H455" s="5" t="e">
        <f>VLOOKUP(C455,Achtergrondgegevens!A:B,2,)*F455/36</f>
        <v>#N/A</v>
      </c>
      <c r="I455" s="27" t="e">
        <f>VLOOKUP(C455,Achtergrondgegevens!A:C,3,)*F455/36</f>
        <v>#N/A</v>
      </c>
      <c r="J455" s="5" t="e">
        <f t="shared" si="43"/>
        <v>#N/A</v>
      </c>
      <c r="K455" s="5" t="b">
        <f t="shared" si="44"/>
        <v>0</v>
      </c>
      <c r="L455" s="5" t="e">
        <f t="shared" si="42"/>
        <v>#N/A</v>
      </c>
      <c r="M455" s="24">
        <f t="shared" si="45"/>
        <v>0</v>
      </c>
      <c r="N455" s="23" t="e">
        <f>IF(L455=TRUE,VLOOKUP(C455,Achtergrondgegevens!A:D,4,FALSE),0)*M455</f>
        <v>#N/A</v>
      </c>
      <c r="O455" s="23" t="e">
        <f t="shared" si="46"/>
        <v>#N/A</v>
      </c>
      <c r="P455" t="e">
        <f t="shared" si="47"/>
        <v>#N/A</v>
      </c>
    </row>
    <row r="456" spans="1:16" x14ac:dyDescent="0.2">
      <c r="A456" s="7"/>
      <c r="B456" s="7"/>
      <c r="C456" s="6"/>
      <c r="D456" s="6"/>
      <c r="E456" s="22"/>
      <c r="F456" s="25"/>
      <c r="G456" s="5">
        <f>(E456*Achtergrondgegevens!$B$20)+Invoer!E456</f>
        <v>0</v>
      </c>
      <c r="H456" s="5" t="e">
        <f>VLOOKUP(C456,Achtergrondgegevens!A:B,2,)*F456/36</f>
        <v>#N/A</v>
      </c>
      <c r="I456" s="27" t="e">
        <f>VLOOKUP(C456,Achtergrondgegevens!A:C,3,)*F456/36</f>
        <v>#N/A</v>
      </c>
      <c r="J456" s="5" t="e">
        <f t="shared" si="43"/>
        <v>#N/A</v>
      </c>
      <c r="K456" s="5" t="b">
        <f t="shared" si="44"/>
        <v>0</v>
      </c>
      <c r="L456" s="5" t="e">
        <f t="shared" si="42"/>
        <v>#N/A</v>
      </c>
      <c r="M456" s="24">
        <f t="shared" si="45"/>
        <v>0</v>
      </c>
      <c r="N456" s="23" t="e">
        <f>IF(L456=TRUE,VLOOKUP(C456,Achtergrondgegevens!A:D,4,FALSE),0)*M456</f>
        <v>#N/A</v>
      </c>
      <c r="O456" s="23" t="e">
        <f t="shared" si="46"/>
        <v>#N/A</v>
      </c>
      <c r="P456" t="e">
        <f t="shared" si="47"/>
        <v>#N/A</v>
      </c>
    </row>
    <row r="457" spans="1:16" x14ac:dyDescent="0.2">
      <c r="A457" s="7"/>
      <c r="B457" s="7"/>
      <c r="C457" s="6"/>
      <c r="D457" s="6"/>
      <c r="E457" s="22"/>
      <c r="F457" s="25"/>
      <c r="G457" s="5">
        <f>(E457*Achtergrondgegevens!$B$20)+Invoer!E457</f>
        <v>0</v>
      </c>
      <c r="H457" s="5" t="e">
        <f>VLOOKUP(C457,Achtergrondgegevens!A:B,2,)*F457/36</f>
        <v>#N/A</v>
      </c>
      <c r="I457" s="27" t="e">
        <f>VLOOKUP(C457,Achtergrondgegevens!A:C,3,)*F457/36</f>
        <v>#N/A</v>
      </c>
      <c r="J457" s="5" t="e">
        <f t="shared" si="43"/>
        <v>#N/A</v>
      </c>
      <c r="K457" s="5" t="b">
        <f t="shared" si="44"/>
        <v>0</v>
      </c>
      <c r="L457" s="5" t="e">
        <f t="shared" si="42"/>
        <v>#N/A</v>
      </c>
      <c r="M457" s="24">
        <f t="shared" si="45"/>
        <v>0</v>
      </c>
      <c r="N457" s="23" t="e">
        <f>IF(L457=TRUE,VLOOKUP(C457,Achtergrondgegevens!A:D,4,FALSE),0)*M457</f>
        <v>#N/A</v>
      </c>
      <c r="O457" s="23" t="e">
        <f t="shared" si="46"/>
        <v>#N/A</v>
      </c>
      <c r="P457" t="e">
        <f t="shared" si="47"/>
        <v>#N/A</v>
      </c>
    </row>
    <row r="458" spans="1:16" x14ac:dyDescent="0.2">
      <c r="A458" s="7"/>
      <c r="B458" s="7"/>
      <c r="C458" s="6"/>
      <c r="D458" s="6"/>
      <c r="E458" s="22"/>
      <c r="F458" s="25"/>
      <c r="G458" s="5">
        <f>(E458*Achtergrondgegevens!$B$20)+Invoer!E458</f>
        <v>0</v>
      </c>
      <c r="H458" s="5" t="e">
        <f>VLOOKUP(C458,Achtergrondgegevens!A:B,2,)*F458/36</f>
        <v>#N/A</v>
      </c>
      <c r="I458" s="27" t="e">
        <f>VLOOKUP(C458,Achtergrondgegevens!A:C,3,)*F458/36</f>
        <v>#N/A</v>
      </c>
      <c r="J458" s="5" t="e">
        <f t="shared" si="43"/>
        <v>#N/A</v>
      </c>
      <c r="K458" s="5" t="b">
        <f t="shared" si="44"/>
        <v>0</v>
      </c>
      <c r="L458" s="5" t="e">
        <f t="shared" si="42"/>
        <v>#N/A</v>
      </c>
      <c r="M458" s="24">
        <f t="shared" si="45"/>
        <v>0</v>
      </c>
      <c r="N458" s="23" t="e">
        <f>IF(L458=TRUE,VLOOKUP(C458,Achtergrondgegevens!A:D,4,FALSE),0)*M458</f>
        <v>#N/A</v>
      </c>
      <c r="O458" s="23" t="e">
        <f t="shared" si="46"/>
        <v>#N/A</v>
      </c>
      <c r="P458" t="e">
        <f t="shared" si="47"/>
        <v>#N/A</v>
      </c>
    </row>
    <row r="459" spans="1:16" x14ac:dyDescent="0.2">
      <c r="A459" s="7"/>
      <c r="B459" s="7"/>
      <c r="C459" s="6"/>
      <c r="D459" s="6"/>
      <c r="E459" s="22"/>
      <c r="F459" s="25"/>
      <c r="G459" s="5">
        <f>(E459*Achtergrondgegevens!$B$20)+Invoer!E459</f>
        <v>0</v>
      </c>
      <c r="H459" s="5" t="e">
        <f>VLOOKUP(C459,Achtergrondgegevens!A:B,2,)*F459/36</f>
        <v>#N/A</v>
      </c>
      <c r="I459" s="27" t="e">
        <f>VLOOKUP(C459,Achtergrondgegevens!A:C,3,)*F459/36</f>
        <v>#N/A</v>
      </c>
      <c r="J459" s="5" t="e">
        <f t="shared" si="43"/>
        <v>#N/A</v>
      </c>
      <c r="K459" s="5" t="b">
        <f t="shared" si="44"/>
        <v>0</v>
      </c>
      <c r="L459" s="5" t="e">
        <f t="shared" si="42"/>
        <v>#N/A</v>
      </c>
      <c r="M459" s="24">
        <f t="shared" si="45"/>
        <v>0</v>
      </c>
      <c r="N459" s="23" t="e">
        <f>IF(L459=TRUE,VLOOKUP(C459,Achtergrondgegevens!A:D,4,FALSE),0)*M459</f>
        <v>#N/A</v>
      </c>
      <c r="O459" s="23" t="e">
        <f t="shared" si="46"/>
        <v>#N/A</v>
      </c>
      <c r="P459" t="e">
        <f t="shared" si="47"/>
        <v>#N/A</v>
      </c>
    </row>
    <row r="460" spans="1:16" x14ac:dyDescent="0.2">
      <c r="A460" s="7"/>
      <c r="B460" s="7"/>
      <c r="C460" s="6"/>
      <c r="D460" s="6"/>
      <c r="E460" s="22"/>
      <c r="F460" s="25"/>
      <c r="G460" s="5">
        <f>(E460*Achtergrondgegevens!$B$20)+Invoer!E460</f>
        <v>0</v>
      </c>
      <c r="H460" s="5" t="e">
        <f>VLOOKUP(C460,Achtergrondgegevens!A:B,2,)*F460/36</f>
        <v>#N/A</v>
      </c>
      <c r="I460" s="27" t="e">
        <f>VLOOKUP(C460,Achtergrondgegevens!A:C,3,)*F460/36</f>
        <v>#N/A</v>
      </c>
      <c r="J460" s="5" t="e">
        <f t="shared" si="43"/>
        <v>#N/A</v>
      </c>
      <c r="K460" s="5" t="b">
        <f t="shared" si="44"/>
        <v>0</v>
      </c>
      <c r="L460" s="5" t="e">
        <f t="shared" si="42"/>
        <v>#N/A</v>
      </c>
      <c r="M460" s="24">
        <f t="shared" si="45"/>
        <v>0</v>
      </c>
      <c r="N460" s="23" t="e">
        <f>IF(L460=TRUE,VLOOKUP(C460,Achtergrondgegevens!A:D,4,FALSE),0)*M460</f>
        <v>#N/A</v>
      </c>
      <c r="O460" s="23" t="e">
        <f t="shared" si="46"/>
        <v>#N/A</v>
      </c>
      <c r="P460" t="e">
        <f t="shared" si="47"/>
        <v>#N/A</v>
      </c>
    </row>
    <row r="461" spans="1:16" x14ac:dyDescent="0.2">
      <c r="A461" s="7"/>
      <c r="B461" s="7"/>
      <c r="C461" s="6"/>
      <c r="D461" s="6"/>
      <c r="E461" s="22"/>
      <c r="F461" s="25"/>
      <c r="G461" s="5">
        <f>(E461*Achtergrondgegevens!$B$20)+Invoer!E461</f>
        <v>0</v>
      </c>
      <c r="H461" s="5" t="e">
        <f>VLOOKUP(C461,Achtergrondgegevens!A:B,2,)*F461/36</f>
        <v>#N/A</v>
      </c>
      <c r="I461" s="27" t="e">
        <f>VLOOKUP(C461,Achtergrondgegevens!A:C,3,)*F461/36</f>
        <v>#N/A</v>
      </c>
      <c r="J461" s="5" t="e">
        <f t="shared" si="43"/>
        <v>#N/A</v>
      </c>
      <c r="K461" s="5" t="b">
        <f t="shared" si="44"/>
        <v>0</v>
      </c>
      <c r="L461" s="5" t="e">
        <f t="shared" si="42"/>
        <v>#N/A</v>
      </c>
      <c r="M461" s="24">
        <f t="shared" si="45"/>
        <v>0</v>
      </c>
      <c r="N461" s="23" t="e">
        <f>IF(L461=TRUE,VLOOKUP(C461,Achtergrondgegevens!A:D,4,FALSE),0)*M461</f>
        <v>#N/A</v>
      </c>
      <c r="O461" s="23" t="e">
        <f t="shared" si="46"/>
        <v>#N/A</v>
      </c>
      <c r="P461" t="e">
        <f t="shared" si="47"/>
        <v>#N/A</v>
      </c>
    </row>
    <row r="462" spans="1:16" x14ac:dyDescent="0.2">
      <c r="A462" s="7"/>
      <c r="B462" s="7"/>
      <c r="C462" s="6"/>
      <c r="D462" s="6"/>
      <c r="E462" s="22"/>
      <c r="F462" s="25"/>
      <c r="G462" s="5">
        <f>(E462*Achtergrondgegevens!$B$20)+Invoer!E462</f>
        <v>0</v>
      </c>
      <c r="H462" s="5" t="e">
        <f>VLOOKUP(C462,Achtergrondgegevens!A:B,2,)*F462/36</f>
        <v>#N/A</v>
      </c>
      <c r="I462" s="27" t="e">
        <f>VLOOKUP(C462,Achtergrondgegevens!A:C,3,)*F462/36</f>
        <v>#N/A</v>
      </c>
      <c r="J462" s="5" t="e">
        <f t="shared" si="43"/>
        <v>#N/A</v>
      </c>
      <c r="K462" s="5" t="b">
        <f t="shared" si="44"/>
        <v>0</v>
      </c>
      <c r="L462" s="5" t="e">
        <f t="shared" si="42"/>
        <v>#N/A</v>
      </c>
      <c r="M462" s="24">
        <f t="shared" si="45"/>
        <v>0</v>
      </c>
      <c r="N462" s="23" t="e">
        <f>IF(L462=TRUE,VLOOKUP(C462,Achtergrondgegevens!A:D,4,FALSE),0)*M462</f>
        <v>#N/A</v>
      </c>
      <c r="O462" s="23" t="e">
        <f t="shared" si="46"/>
        <v>#N/A</v>
      </c>
      <c r="P462" t="e">
        <f t="shared" si="47"/>
        <v>#N/A</v>
      </c>
    </row>
    <row r="463" spans="1:16" x14ac:dyDescent="0.2">
      <c r="A463" s="7"/>
      <c r="B463" s="7"/>
      <c r="C463" s="6"/>
      <c r="D463" s="6"/>
      <c r="E463" s="22"/>
      <c r="F463" s="25"/>
      <c r="G463" s="5">
        <f>(E463*Achtergrondgegevens!$B$20)+Invoer!E463</f>
        <v>0</v>
      </c>
      <c r="H463" s="5" t="e">
        <f>VLOOKUP(C463,Achtergrondgegevens!A:B,2,)*F463/36</f>
        <v>#N/A</v>
      </c>
      <c r="I463" s="27" t="e">
        <f>VLOOKUP(C463,Achtergrondgegevens!A:C,3,)*F463/36</f>
        <v>#N/A</v>
      </c>
      <c r="J463" s="5" t="e">
        <f t="shared" si="43"/>
        <v>#N/A</v>
      </c>
      <c r="K463" s="5" t="b">
        <f t="shared" si="44"/>
        <v>0</v>
      </c>
      <c r="L463" s="5" t="e">
        <f t="shared" si="42"/>
        <v>#N/A</v>
      </c>
      <c r="M463" s="24">
        <f t="shared" si="45"/>
        <v>0</v>
      </c>
      <c r="N463" s="23" t="e">
        <f>IF(L463=TRUE,VLOOKUP(C463,Achtergrondgegevens!A:D,4,FALSE),0)*M463</f>
        <v>#N/A</v>
      </c>
      <c r="O463" s="23" t="e">
        <f t="shared" si="46"/>
        <v>#N/A</v>
      </c>
      <c r="P463" t="e">
        <f t="shared" si="47"/>
        <v>#N/A</v>
      </c>
    </row>
    <row r="464" spans="1:16" x14ac:dyDescent="0.2">
      <c r="A464" s="7"/>
      <c r="B464" s="7"/>
      <c r="C464" s="6"/>
      <c r="D464" s="6"/>
      <c r="E464" s="22"/>
      <c r="F464" s="25"/>
      <c r="G464" s="5">
        <f>(E464*Achtergrondgegevens!$B$20)+Invoer!E464</f>
        <v>0</v>
      </c>
      <c r="H464" s="5" t="e">
        <f>VLOOKUP(C464,Achtergrondgegevens!A:B,2,)*F464/36</f>
        <v>#N/A</v>
      </c>
      <c r="I464" s="27" t="e">
        <f>VLOOKUP(C464,Achtergrondgegevens!A:C,3,)*F464/36</f>
        <v>#N/A</v>
      </c>
      <c r="J464" s="5" t="e">
        <f t="shared" si="43"/>
        <v>#N/A</v>
      </c>
      <c r="K464" s="5" t="b">
        <f t="shared" si="44"/>
        <v>0</v>
      </c>
      <c r="L464" s="5" t="e">
        <f t="shared" si="42"/>
        <v>#N/A</v>
      </c>
      <c r="M464" s="24">
        <f t="shared" si="45"/>
        <v>0</v>
      </c>
      <c r="N464" s="23" t="e">
        <f>IF(L464=TRUE,VLOOKUP(C464,Achtergrondgegevens!A:D,4,FALSE),0)*M464</f>
        <v>#N/A</v>
      </c>
      <c r="O464" s="23" t="e">
        <f t="shared" si="46"/>
        <v>#N/A</v>
      </c>
      <c r="P464" t="e">
        <f t="shared" si="47"/>
        <v>#N/A</v>
      </c>
    </row>
    <row r="465" spans="1:16" x14ac:dyDescent="0.2">
      <c r="A465" s="7"/>
      <c r="B465" s="7"/>
      <c r="C465" s="6"/>
      <c r="D465" s="6"/>
      <c r="E465" s="22"/>
      <c r="F465" s="25"/>
      <c r="G465" s="5">
        <f>(E465*Achtergrondgegevens!$B$20)+Invoer!E465</f>
        <v>0</v>
      </c>
      <c r="H465" s="5" t="e">
        <f>VLOOKUP(C465,Achtergrondgegevens!A:B,2,)*F465/36</f>
        <v>#N/A</v>
      </c>
      <c r="I465" s="27" t="e">
        <f>VLOOKUP(C465,Achtergrondgegevens!A:C,3,)*F465/36</f>
        <v>#N/A</v>
      </c>
      <c r="J465" s="5" t="e">
        <f t="shared" si="43"/>
        <v>#N/A</v>
      </c>
      <c r="K465" s="5" t="b">
        <f t="shared" si="44"/>
        <v>0</v>
      </c>
      <c r="L465" s="5" t="e">
        <f t="shared" si="42"/>
        <v>#N/A</v>
      </c>
      <c r="M465" s="24">
        <f t="shared" si="45"/>
        <v>0</v>
      </c>
      <c r="N465" s="23" t="e">
        <f>IF(L465=TRUE,VLOOKUP(C465,Achtergrondgegevens!A:D,4,FALSE),0)*M465</f>
        <v>#N/A</v>
      </c>
      <c r="O465" s="23" t="e">
        <f t="shared" si="46"/>
        <v>#N/A</v>
      </c>
      <c r="P465" t="e">
        <f t="shared" si="47"/>
        <v>#N/A</v>
      </c>
    </row>
    <row r="466" spans="1:16" x14ac:dyDescent="0.2">
      <c r="A466" s="7"/>
      <c r="B466" s="7"/>
      <c r="C466" s="6"/>
      <c r="D466" s="6"/>
      <c r="E466" s="22"/>
      <c r="F466" s="25"/>
      <c r="G466" s="5">
        <f>(E466*Achtergrondgegevens!$B$20)+Invoer!E466</f>
        <v>0</v>
      </c>
      <c r="H466" s="5" t="e">
        <f>VLOOKUP(C466,Achtergrondgegevens!A:B,2,)*F466/36</f>
        <v>#N/A</v>
      </c>
      <c r="I466" s="27" t="e">
        <f>VLOOKUP(C466,Achtergrondgegevens!A:C,3,)*F466/36</f>
        <v>#N/A</v>
      </c>
      <c r="J466" s="5" t="e">
        <f t="shared" si="43"/>
        <v>#N/A</v>
      </c>
      <c r="K466" s="5" t="b">
        <f t="shared" si="44"/>
        <v>0</v>
      </c>
      <c r="L466" s="5" t="e">
        <f t="shared" si="42"/>
        <v>#N/A</v>
      </c>
      <c r="M466" s="24">
        <f t="shared" si="45"/>
        <v>0</v>
      </c>
      <c r="N466" s="23" t="e">
        <f>IF(L466=TRUE,VLOOKUP(C466,Achtergrondgegevens!A:D,4,FALSE),0)*M466</f>
        <v>#N/A</v>
      </c>
      <c r="O466" s="23" t="e">
        <f t="shared" si="46"/>
        <v>#N/A</v>
      </c>
      <c r="P466" t="e">
        <f t="shared" si="47"/>
        <v>#N/A</v>
      </c>
    </row>
    <row r="467" spans="1:16" x14ac:dyDescent="0.2">
      <c r="A467" s="7"/>
      <c r="B467" s="7"/>
      <c r="C467" s="6"/>
      <c r="D467" s="6"/>
      <c r="E467" s="22"/>
      <c r="F467" s="25"/>
      <c r="G467" s="5">
        <f>(E467*Achtergrondgegevens!$B$20)+Invoer!E467</f>
        <v>0</v>
      </c>
      <c r="H467" s="5" t="e">
        <f>VLOOKUP(C467,Achtergrondgegevens!A:B,2,)*F467/36</f>
        <v>#N/A</v>
      </c>
      <c r="I467" s="27" t="e">
        <f>VLOOKUP(C467,Achtergrondgegevens!A:C,3,)*F467/36</f>
        <v>#N/A</v>
      </c>
      <c r="J467" s="5" t="e">
        <f t="shared" si="43"/>
        <v>#N/A</v>
      </c>
      <c r="K467" s="5" t="b">
        <f t="shared" si="44"/>
        <v>0</v>
      </c>
      <c r="L467" s="5" t="e">
        <f t="shared" si="42"/>
        <v>#N/A</v>
      </c>
      <c r="M467" s="24">
        <f t="shared" si="45"/>
        <v>0</v>
      </c>
      <c r="N467" s="23" t="e">
        <f>IF(L467=TRUE,VLOOKUP(C467,Achtergrondgegevens!A:D,4,FALSE),0)*M467</f>
        <v>#N/A</v>
      </c>
      <c r="O467" s="23" t="e">
        <f t="shared" si="46"/>
        <v>#N/A</v>
      </c>
      <c r="P467" t="e">
        <f t="shared" si="47"/>
        <v>#N/A</v>
      </c>
    </row>
    <row r="468" spans="1:16" x14ac:dyDescent="0.2">
      <c r="A468" s="7"/>
      <c r="B468" s="7"/>
      <c r="C468" s="6"/>
      <c r="D468" s="6"/>
      <c r="E468" s="22"/>
      <c r="F468" s="25"/>
      <c r="G468" s="5">
        <f>(E468*Achtergrondgegevens!$B$20)+Invoer!E468</f>
        <v>0</v>
      </c>
      <c r="H468" s="5" t="e">
        <f>VLOOKUP(C468,Achtergrondgegevens!A:B,2,)*F468/36</f>
        <v>#N/A</v>
      </c>
      <c r="I468" s="27" t="e">
        <f>VLOOKUP(C468,Achtergrondgegevens!A:C,3,)*F468/36</f>
        <v>#N/A</v>
      </c>
      <c r="J468" s="5" t="e">
        <f t="shared" si="43"/>
        <v>#N/A</v>
      </c>
      <c r="K468" s="5" t="b">
        <f t="shared" si="44"/>
        <v>0</v>
      </c>
      <c r="L468" s="5" t="e">
        <f t="shared" si="42"/>
        <v>#N/A</v>
      </c>
      <c r="M468" s="24">
        <f t="shared" si="45"/>
        <v>0</v>
      </c>
      <c r="N468" s="23" t="e">
        <f>IF(L468=TRUE,VLOOKUP(C468,Achtergrondgegevens!A:D,4,FALSE),0)*M468</f>
        <v>#N/A</v>
      </c>
      <c r="O468" s="23" t="e">
        <f t="shared" si="46"/>
        <v>#N/A</v>
      </c>
      <c r="P468" t="e">
        <f t="shared" si="47"/>
        <v>#N/A</v>
      </c>
    </row>
    <row r="469" spans="1:16" x14ac:dyDescent="0.2">
      <c r="A469" s="7"/>
      <c r="B469" s="7"/>
      <c r="C469" s="6"/>
      <c r="D469" s="6"/>
      <c r="E469" s="22"/>
      <c r="F469" s="25"/>
      <c r="G469" s="5">
        <f>(E469*Achtergrondgegevens!$B$20)+Invoer!E469</f>
        <v>0</v>
      </c>
      <c r="H469" s="5" t="e">
        <f>VLOOKUP(C469,Achtergrondgegevens!A:B,2,)*F469/36</f>
        <v>#N/A</v>
      </c>
      <c r="I469" s="27" t="e">
        <f>VLOOKUP(C469,Achtergrondgegevens!A:C,3,)*F469/36</f>
        <v>#N/A</v>
      </c>
      <c r="J469" s="5" t="e">
        <f t="shared" si="43"/>
        <v>#N/A</v>
      </c>
      <c r="K469" s="5" t="b">
        <f t="shared" si="44"/>
        <v>0</v>
      </c>
      <c r="L469" s="5" t="e">
        <f t="shared" si="42"/>
        <v>#N/A</v>
      </c>
      <c r="M469" s="24">
        <f t="shared" si="45"/>
        <v>0</v>
      </c>
      <c r="N469" s="23" t="e">
        <f>IF(L469=TRUE,VLOOKUP(C469,Achtergrondgegevens!A:D,4,FALSE),0)*M469</f>
        <v>#N/A</v>
      </c>
      <c r="O469" s="23" t="e">
        <f t="shared" si="46"/>
        <v>#N/A</v>
      </c>
      <c r="P469" t="e">
        <f t="shared" si="47"/>
        <v>#N/A</v>
      </c>
    </row>
    <row r="470" spans="1:16" x14ac:dyDescent="0.2">
      <c r="A470" s="7"/>
      <c r="B470" s="7"/>
      <c r="C470" s="6"/>
      <c r="D470" s="6"/>
      <c r="E470" s="22"/>
      <c r="F470" s="25"/>
      <c r="G470" s="5">
        <f>(E470*Achtergrondgegevens!$B$20)+Invoer!E470</f>
        <v>0</v>
      </c>
      <c r="H470" s="5" t="e">
        <f>VLOOKUP(C470,Achtergrondgegevens!A:B,2,)*F470/36</f>
        <v>#N/A</v>
      </c>
      <c r="I470" s="27" t="e">
        <f>VLOOKUP(C470,Achtergrondgegevens!A:C,3,)*F470/36</f>
        <v>#N/A</v>
      </c>
      <c r="J470" s="5" t="e">
        <f t="shared" si="43"/>
        <v>#N/A</v>
      </c>
      <c r="K470" s="5" t="b">
        <f t="shared" si="44"/>
        <v>0</v>
      </c>
      <c r="L470" s="5" t="e">
        <f t="shared" si="42"/>
        <v>#N/A</v>
      </c>
      <c r="M470" s="24">
        <f t="shared" si="45"/>
        <v>0</v>
      </c>
      <c r="N470" s="23" t="e">
        <f>IF(L470=TRUE,VLOOKUP(C470,Achtergrondgegevens!A:D,4,FALSE),0)*M470</f>
        <v>#N/A</v>
      </c>
      <c r="O470" s="23" t="e">
        <f t="shared" si="46"/>
        <v>#N/A</v>
      </c>
      <c r="P470" t="e">
        <f t="shared" si="47"/>
        <v>#N/A</v>
      </c>
    </row>
    <row r="471" spans="1:16" x14ac:dyDescent="0.2">
      <c r="A471" s="7"/>
      <c r="B471" s="7"/>
      <c r="C471" s="6"/>
      <c r="D471" s="6"/>
      <c r="E471" s="22"/>
      <c r="F471" s="25"/>
      <c r="G471" s="5">
        <f>(E471*Achtergrondgegevens!$B$20)+Invoer!E471</f>
        <v>0</v>
      </c>
      <c r="H471" s="5" t="e">
        <f>VLOOKUP(C471,Achtergrondgegevens!A:B,2,)*F471/36</f>
        <v>#N/A</v>
      </c>
      <c r="I471" s="27" t="e">
        <f>VLOOKUP(C471,Achtergrondgegevens!A:C,3,)*F471/36</f>
        <v>#N/A</v>
      </c>
      <c r="J471" s="5" t="e">
        <f t="shared" si="43"/>
        <v>#N/A</v>
      </c>
      <c r="K471" s="5" t="b">
        <f t="shared" si="44"/>
        <v>0</v>
      </c>
      <c r="L471" s="5" t="e">
        <f t="shared" si="42"/>
        <v>#N/A</v>
      </c>
      <c r="M471" s="24">
        <f t="shared" si="45"/>
        <v>0</v>
      </c>
      <c r="N471" s="23" t="e">
        <f>IF(L471=TRUE,VLOOKUP(C471,Achtergrondgegevens!A:D,4,FALSE),0)*M471</f>
        <v>#N/A</v>
      </c>
      <c r="O471" s="23" t="e">
        <f t="shared" si="46"/>
        <v>#N/A</v>
      </c>
      <c r="P471" t="e">
        <f t="shared" si="47"/>
        <v>#N/A</v>
      </c>
    </row>
    <row r="472" spans="1:16" x14ac:dyDescent="0.2">
      <c r="A472" s="7"/>
      <c r="B472" s="7"/>
      <c r="C472" s="6"/>
      <c r="D472" s="6"/>
      <c r="E472" s="22"/>
      <c r="F472" s="25"/>
      <c r="G472" s="5">
        <f>(E472*Achtergrondgegevens!$B$20)+Invoer!E472</f>
        <v>0</v>
      </c>
      <c r="H472" s="5" t="e">
        <f>VLOOKUP(C472,Achtergrondgegevens!A:B,2,)*F472/36</f>
        <v>#N/A</v>
      </c>
      <c r="I472" s="27" t="e">
        <f>VLOOKUP(C472,Achtergrondgegevens!A:C,3,)*F472/36</f>
        <v>#N/A</v>
      </c>
      <c r="J472" s="5" t="e">
        <f t="shared" si="43"/>
        <v>#N/A</v>
      </c>
      <c r="K472" s="5" t="b">
        <f t="shared" si="44"/>
        <v>0</v>
      </c>
      <c r="L472" s="5" t="e">
        <f t="shared" si="42"/>
        <v>#N/A</v>
      </c>
      <c r="M472" s="24">
        <f t="shared" si="45"/>
        <v>0</v>
      </c>
      <c r="N472" s="23" t="e">
        <f>IF(L472=TRUE,VLOOKUP(C472,Achtergrondgegevens!A:D,4,FALSE),0)*M472</f>
        <v>#N/A</v>
      </c>
      <c r="O472" s="23" t="e">
        <f t="shared" si="46"/>
        <v>#N/A</v>
      </c>
      <c r="P472" t="e">
        <f t="shared" si="47"/>
        <v>#N/A</v>
      </c>
    </row>
    <row r="473" spans="1:16" x14ac:dyDescent="0.2">
      <c r="A473" s="7"/>
      <c r="B473" s="7"/>
      <c r="C473" s="6"/>
      <c r="D473" s="6"/>
      <c r="E473" s="22"/>
      <c r="F473" s="25"/>
      <c r="G473" s="5">
        <f>(E473*Achtergrondgegevens!$B$20)+Invoer!E473</f>
        <v>0</v>
      </c>
      <c r="H473" s="5" t="e">
        <f>VLOOKUP(C473,Achtergrondgegevens!A:B,2,)*F473/36</f>
        <v>#N/A</v>
      </c>
      <c r="I473" s="27" t="e">
        <f>VLOOKUP(C473,Achtergrondgegevens!A:C,3,)*F473/36</f>
        <v>#N/A</v>
      </c>
      <c r="J473" s="5" t="e">
        <f t="shared" si="43"/>
        <v>#N/A</v>
      </c>
      <c r="K473" s="5" t="b">
        <f t="shared" si="44"/>
        <v>0</v>
      </c>
      <c r="L473" s="5" t="e">
        <f t="shared" si="42"/>
        <v>#N/A</v>
      </c>
      <c r="M473" s="24">
        <f t="shared" si="45"/>
        <v>0</v>
      </c>
      <c r="N473" s="23" t="e">
        <f>IF(L473=TRUE,VLOOKUP(C473,Achtergrondgegevens!A:D,4,FALSE),0)*M473</f>
        <v>#N/A</v>
      </c>
      <c r="O473" s="23" t="e">
        <f t="shared" si="46"/>
        <v>#N/A</v>
      </c>
      <c r="P473" t="e">
        <f t="shared" si="47"/>
        <v>#N/A</v>
      </c>
    </row>
    <row r="474" spans="1:16" x14ac:dyDescent="0.2">
      <c r="A474" s="7"/>
      <c r="B474" s="7"/>
      <c r="C474" s="6"/>
      <c r="D474" s="6"/>
      <c r="E474" s="22"/>
      <c r="F474" s="25"/>
      <c r="G474" s="5">
        <f>(E474*Achtergrondgegevens!$B$20)+Invoer!E474</f>
        <v>0</v>
      </c>
      <c r="H474" s="5" t="e">
        <f>VLOOKUP(C474,Achtergrondgegevens!A:B,2,)*F474/36</f>
        <v>#N/A</v>
      </c>
      <c r="I474" s="27" t="e">
        <f>VLOOKUP(C474,Achtergrondgegevens!A:C,3,)*F474/36</f>
        <v>#N/A</v>
      </c>
      <c r="J474" s="5" t="e">
        <f t="shared" si="43"/>
        <v>#N/A</v>
      </c>
      <c r="K474" s="5" t="b">
        <f t="shared" si="44"/>
        <v>0</v>
      </c>
      <c r="L474" s="5" t="e">
        <f t="shared" si="42"/>
        <v>#N/A</v>
      </c>
      <c r="M474" s="24">
        <f t="shared" si="45"/>
        <v>0</v>
      </c>
      <c r="N474" s="23" t="e">
        <f>IF(L474=TRUE,VLOOKUP(C474,Achtergrondgegevens!A:D,4,FALSE),0)*M474</f>
        <v>#N/A</v>
      </c>
      <c r="O474" s="23" t="e">
        <f t="shared" si="46"/>
        <v>#N/A</v>
      </c>
      <c r="P474" t="e">
        <f t="shared" si="47"/>
        <v>#N/A</v>
      </c>
    </row>
    <row r="475" spans="1:16" x14ac:dyDescent="0.2">
      <c r="A475" s="7"/>
      <c r="B475" s="7"/>
      <c r="C475" s="6"/>
      <c r="D475" s="6"/>
      <c r="E475" s="22"/>
      <c r="F475" s="25"/>
      <c r="G475" s="5">
        <f>(E475*Achtergrondgegevens!$B$20)+Invoer!E475</f>
        <v>0</v>
      </c>
      <c r="H475" s="5" t="e">
        <f>VLOOKUP(C475,Achtergrondgegevens!A:B,2,)*F475/36</f>
        <v>#N/A</v>
      </c>
      <c r="I475" s="27" t="e">
        <f>VLOOKUP(C475,Achtergrondgegevens!A:C,3,)*F475/36</f>
        <v>#N/A</v>
      </c>
      <c r="J475" s="5" t="e">
        <f t="shared" si="43"/>
        <v>#N/A</v>
      </c>
      <c r="K475" s="5" t="b">
        <f t="shared" si="44"/>
        <v>0</v>
      </c>
      <c r="L475" s="5" t="e">
        <f t="shared" si="42"/>
        <v>#N/A</v>
      </c>
      <c r="M475" s="24">
        <f t="shared" si="45"/>
        <v>0</v>
      </c>
      <c r="N475" s="23" t="e">
        <f>IF(L475=TRUE,VLOOKUP(C475,Achtergrondgegevens!A:D,4,FALSE),0)*M475</f>
        <v>#N/A</v>
      </c>
      <c r="O475" s="23" t="e">
        <f t="shared" si="46"/>
        <v>#N/A</v>
      </c>
      <c r="P475" t="e">
        <f t="shared" si="47"/>
        <v>#N/A</v>
      </c>
    </row>
    <row r="476" spans="1:16" x14ac:dyDescent="0.2">
      <c r="A476" s="7"/>
      <c r="B476" s="7"/>
      <c r="C476" s="6"/>
      <c r="D476" s="6"/>
      <c r="E476" s="22"/>
      <c r="F476" s="25"/>
      <c r="G476" s="5">
        <f>(E476*Achtergrondgegevens!$B$20)+Invoer!E476</f>
        <v>0</v>
      </c>
      <c r="H476" s="5" t="e">
        <f>VLOOKUP(C476,Achtergrondgegevens!A:B,2,)*F476/36</f>
        <v>#N/A</v>
      </c>
      <c r="I476" s="27" t="e">
        <f>VLOOKUP(C476,Achtergrondgegevens!A:C,3,)*F476/36</f>
        <v>#N/A</v>
      </c>
      <c r="J476" s="5" t="e">
        <f t="shared" si="43"/>
        <v>#N/A</v>
      </c>
      <c r="K476" s="5" t="b">
        <f t="shared" si="44"/>
        <v>0</v>
      </c>
      <c r="L476" s="5" t="e">
        <f t="shared" si="42"/>
        <v>#N/A</v>
      </c>
      <c r="M476" s="24">
        <f t="shared" si="45"/>
        <v>0</v>
      </c>
      <c r="N476" s="23" t="e">
        <f>IF(L476=TRUE,VLOOKUP(C476,Achtergrondgegevens!A:D,4,FALSE),0)*M476</f>
        <v>#N/A</v>
      </c>
      <c r="O476" s="23" t="e">
        <f t="shared" si="46"/>
        <v>#N/A</v>
      </c>
      <c r="P476" t="e">
        <f t="shared" si="47"/>
        <v>#N/A</v>
      </c>
    </row>
    <row r="477" spans="1:16" x14ac:dyDescent="0.2">
      <c r="A477" s="7"/>
      <c r="B477" s="7"/>
      <c r="C477" s="6"/>
      <c r="D477" s="6"/>
      <c r="E477" s="22"/>
      <c r="F477" s="25"/>
      <c r="G477" s="5">
        <f>(E477*Achtergrondgegevens!$B$20)+Invoer!E477</f>
        <v>0</v>
      </c>
      <c r="H477" s="5" t="e">
        <f>VLOOKUP(C477,Achtergrondgegevens!A:B,2,)*F477/36</f>
        <v>#N/A</v>
      </c>
      <c r="I477" s="27" t="e">
        <f>VLOOKUP(C477,Achtergrondgegevens!A:C,3,)*F477/36</f>
        <v>#N/A</v>
      </c>
      <c r="J477" s="5" t="e">
        <f t="shared" si="43"/>
        <v>#N/A</v>
      </c>
      <c r="K477" s="5" t="b">
        <f t="shared" si="44"/>
        <v>0</v>
      </c>
      <c r="L477" s="5" t="e">
        <f t="shared" si="42"/>
        <v>#N/A</v>
      </c>
      <c r="M477" s="24">
        <f t="shared" si="45"/>
        <v>0</v>
      </c>
      <c r="N477" s="23" t="e">
        <f>IF(L477=TRUE,VLOOKUP(C477,Achtergrondgegevens!A:D,4,FALSE),0)*M477</f>
        <v>#N/A</v>
      </c>
      <c r="O477" s="23" t="e">
        <f t="shared" si="46"/>
        <v>#N/A</v>
      </c>
      <c r="P477" t="e">
        <f t="shared" si="47"/>
        <v>#N/A</v>
      </c>
    </row>
    <row r="478" spans="1:16" x14ac:dyDescent="0.2">
      <c r="A478" s="7"/>
      <c r="B478" s="7"/>
      <c r="C478" s="6"/>
      <c r="D478" s="6"/>
      <c r="E478" s="22"/>
      <c r="F478" s="25"/>
      <c r="G478" s="5">
        <f>(E478*Achtergrondgegevens!$B$20)+Invoer!E478</f>
        <v>0</v>
      </c>
      <c r="H478" s="5" t="e">
        <f>VLOOKUP(C478,Achtergrondgegevens!A:B,2,)*F478/36</f>
        <v>#N/A</v>
      </c>
      <c r="I478" s="27" t="e">
        <f>VLOOKUP(C478,Achtergrondgegevens!A:C,3,)*F478/36</f>
        <v>#N/A</v>
      </c>
      <c r="J478" s="5" t="e">
        <f t="shared" si="43"/>
        <v>#N/A</v>
      </c>
      <c r="K478" s="5" t="b">
        <f t="shared" si="44"/>
        <v>0</v>
      </c>
      <c r="L478" s="5" t="e">
        <f t="shared" si="42"/>
        <v>#N/A</v>
      </c>
      <c r="M478" s="24">
        <f t="shared" si="45"/>
        <v>0</v>
      </c>
      <c r="N478" s="23" t="e">
        <f>IF(L478=TRUE,VLOOKUP(C478,Achtergrondgegevens!A:D,4,FALSE),0)*M478</f>
        <v>#N/A</v>
      </c>
      <c r="O478" s="23" t="e">
        <f t="shared" si="46"/>
        <v>#N/A</v>
      </c>
      <c r="P478" t="e">
        <f t="shared" si="47"/>
        <v>#N/A</v>
      </c>
    </row>
    <row r="479" spans="1:16" x14ac:dyDescent="0.2">
      <c r="A479" s="7"/>
      <c r="B479" s="7"/>
      <c r="C479" s="6"/>
      <c r="D479" s="6"/>
      <c r="E479" s="22"/>
      <c r="F479" s="25"/>
      <c r="G479" s="5">
        <f>(E479*Achtergrondgegevens!$B$20)+Invoer!E479</f>
        <v>0</v>
      </c>
      <c r="H479" s="5" t="e">
        <f>VLOOKUP(C479,Achtergrondgegevens!A:B,2,)*F479/36</f>
        <v>#N/A</v>
      </c>
      <c r="I479" s="27" t="e">
        <f>VLOOKUP(C479,Achtergrondgegevens!A:C,3,)*F479/36</f>
        <v>#N/A</v>
      </c>
      <c r="J479" s="5" t="e">
        <f t="shared" si="43"/>
        <v>#N/A</v>
      </c>
      <c r="K479" s="5" t="b">
        <f t="shared" si="44"/>
        <v>0</v>
      </c>
      <c r="L479" s="5" t="e">
        <f t="shared" si="42"/>
        <v>#N/A</v>
      </c>
      <c r="M479" s="24">
        <f t="shared" si="45"/>
        <v>0</v>
      </c>
      <c r="N479" s="23" t="e">
        <f>IF(L479=TRUE,VLOOKUP(C479,Achtergrondgegevens!A:D,4,FALSE),0)*M479</f>
        <v>#N/A</v>
      </c>
      <c r="O479" s="23" t="e">
        <f t="shared" si="46"/>
        <v>#N/A</v>
      </c>
      <c r="P479" t="e">
        <f t="shared" si="47"/>
        <v>#N/A</v>
      </c>
    </row>
    <row r="480" spans="1:16" x14ac:dyDescent="0.2">
      <c r="A480" s="7"/>
      <c r="B480" s="7"/>
      <c r="C480" s="6"/>
      <c r="D480" s="6"/>
      <c r="E480" s="22"/>
      <c r="F480" s="25"/>
      <c r="G480" s="5">
        <f>(E480*Achtergrondgegevens!$B$20)+Invoer!E480</f>
        <v>0</v>
      </c>
      <c r="H480" s="5" t="e">
        <f>VLOOKUP(C480,Achtergrondgegevens!A:B,2,)*F480/36</f>
        <v>#N/A</v>
      </c>
      <c r="I480" s="27" t="e">
        <f>VLOOKUP(C480,Achtergrondgegevens!A:C,3,)*F480/36</f>
        <v>#N/A</v>
      </c>
      <c r="J480" s="5" t="e">
        <f t="shared" si="43"/>
        <v>#N/A</v>
      </c>
      <c r="K480" s="5" t="b">
        <f t="shared" si="44"/>
        <v>0</v>
      </c>
      <c r="L480" s="5" t="e">
        <f t="shared" si="42"/>
        <v>#N/A</v>
      </c>
      <c r="M480" s="24">
        <f t="shared" si="45"/>
        <v>0</v>
      </c>
      <c r="N480" s="23" t="e">
        <f>IF(L480=TRUE,VLOOKUP(C480,Achtergrondgegevens!A:D,4,FALSE),0)*M480</f>
        <v>#N/A</v>
      </c>
      <c r="O480" s="23" t="e">
        <f t="shared" si="46"/>
        <v>#N/A</v>
      </c>
      <c r="P480" t="e">
        <f t="shared" si="47"/>
        <v>#N/A</v>
      </c>
    </row>
    <row r="481" spans="1:16" x14ac:dyDescent="0.2">
      <c r="A481" s="7"/>
      <c r="B481" s="7"/>
      <c r="C481" s="6"/>
      <c r="D481" s="6"/>
      <c r="E481" s="22"/>
      <c r="F481" s="25"/>
      <c r="G481" s="5">
        <f>(E481*Achtergrondgegevens!$B$20)+Invoer!E481</f>
        <v>0</v>
      </c>
      <c r="H481" s="5" t="e">
        <f>VLOOKUP(C481,Achtergrondgegevens!A:B,2,)*F481/36</f>
        <v>#N/A</v>
      </c>
      <c r="I481" s="27" t="e">
        <f>VLOOKUP(C481,Achtergrondgegevens!A:C,3,)*F481/36</f>
        <v>#N/A</v>
      </c>
      <c r="J481" s="5" t="e">
        <f t="shared" si="43"/>
        <v>#N/A</v>
      </c>
      <c r="K481" s="5" t="b">
        <f t="shared" si="44"/>
        <v>0</v>
      </c>
      <c r="L481" s="5" t="e">
        <f t="shared" si="42"/>
        <v>#N/A</v>
      </c>
      <c r="M481" s="24">
        <f t="shared" si="45"/>
        <v>0</v>
      </c>
      <c r="N481" s="23" t="e">
        <f>IF(L481=TRUE,VLOOKUP(C481,Achtergrondgegevens!A:D,4,FALSE),0)*M481</f>
        <v>#N/A</v>
      </c>
      <c r="O481" s="23" t="e">
        <f t="shared" si="46"/>
        <v>#N/A</v>
      </c>
      <c r="P481" t="e">
        <f t="shared" si="47"/>
        <v>#N/A</v>
      </c>
    </row>
    <row r="482" spans="1:16" x14ac:dyDescent="0.2">
      <c r="A482" s="7"/>
      <c r="B482" s="7"/>
      <c r="C482" s="6"/>
      <c r="D482" s="6"/>
      <c r="E482" s="22"/>
      <c r="F482" s="25"/>
      <c r="G482" s="5">
        <f>(E482*Achtergrondgegevens!$B$20)+Invoer!E482</f>
        <v>0</v>
      </c>
      <c r="H482" s="5" t="e">
        <f>VLOOKUP(C482,Achtergrondgegevens!A:B,2,)*F482/36</f>
        <v>#N/A</v>
      </c>
      <c r="I482" s="27" t="e">
        <f>VLOOKUP(C482,Achtergrondgegevens!A:C,3,)*F482/36</f>
        <v>#N/A</v>
      </c>
      <c r="J482" s="5" t="e">
        <f t="shared" si="43"/>
        <v>#N/A</v>
      </c>
      <c r="K482" s="5" t="b">
        <f t="shared" si="44"/>
        <v>0</v>
      </c>
      <c r="L482" s="5" t="e">
        <f t="shared" si="42"/>
        <v>#N/A</v>
      </c>
      <c r="M482" s="24">
        <f t="shared" si="45"/>
        <v>0</v>
      </c>
      <c r="N482" s="23" t="e">
        <f>IF(L482=TRUE,VLOOKUP(C482,Achtergrondgegevens!A:D,4,FALSE),0)*M482</f>
        <v>#N/A</v>
      </c>
      <c r="O482" s="23" t="e">
        <f t="shared" si="46"/>
        <v>#N/A</v>
      </c>
      <c r="P482" t="e">
        <f t="shared" si="47"/>
        <v>#N/A</v>
      </c>
    </row>
    <row r="483" spans="1:16" x14ac:dyDescent="0.2">
      <c r="A483" s="7"/>
      <c r="B483" s="7"/>
      <c r="C483" s="6"/>
      <c r="D483" s="6"/>
      <c r="E483" s="22"/>
      <c r="F483" s="25"/>
      <c r="G483" s="5">
        <f>(E483*Achtergrondgegevens!$B$20)+Invoer!E483</f>
        <v>0</v>
      </c>
      <c r="H483" s="5" t="e">
        <f>VLOOKUP(C483,Achtergrondgegevens!A:B,2,)*F483/36</f>
        <v>#N/A</v>
      </c>
      <c r="I483" s="27" t="e">
        <f>VLOOKUP(C483,Achtergrondgegevens!A:C,3,)*F483/36</f>
        <v>#N/A</v>
      </c>
      <c r="J483" s="5" t="e">
        <f t="shared" si="43"/>
        <v>#N/A</v>
      </c>
      <c r="K483" s="5" t="b">
        <f t="shared" si="44"/>
        <v>0</v>
      </c>
      <c r="L483" s="5" t="e">
        <f t="shared" si="42"/>
        <v>#N/A</v>
      </c>
      <c r="M483" s="24">
        <f t="shared" si="45"/>
        <v>0</v>
      </c>
      <c r="N483" s="23" t="e">
        <f>IF(L483=TRUE,VLOOKUP(C483,Achtergrondgegevens!A:D,4,FALSE),0)*M483</f>
        <v>#N/A</v>
      </c>
      <c r="O483" s="23" t="e">
        <f t="shared" si="46"/>
        <v>#N/A</v>
      </c>
      <c r="P483" t="e">
        <f t="shared" si="47"/>
        <v>#N/A</v>
      </c>
    </row>
    <row r="484" spans="1:16" x14ac:dyDescent="0.2">
      <c r="A484" s="7"/>
      <c r="B484" s="7"/>
      <c r="C484" s="6"/>
      <c r="D484" s="6"/>
      <c r="E484" s="22"/>
      <c r="F484" s="25"/>
      <c r="G484" s="5">
        <f>(E484*Achtergrondgegevens!$B$20)+Invoer!E484</f>
        <v>0</v>
      </c>
      <c r="H484" s="5" t="e">
        <f>VLOOKUP(C484,Achtergrondgegevens!A:B,2,)*F484/36</f>
        <v>#N/A</v>
      </c>
      <c r="I484" s="27" t="e">
        <f>VLOOKUP(C484,Achtergrondgegevens!A:C,3,)*F484/36</f>
        <v>#N/A</v>
      </c>
      <c r="J484" s="5" t="e">
        <f t="shared" si="43"/>
        <v>#N/A</v>
      </c>
      <c r="K484" s="5" t="b">
        <f t="shared" si="44"/>
        <v>0</v>
      </c>
      <c r="L484" s="5" t="e">
        <f t="shared" si="42"/>
        <v>#N/A</v>
      </c>
      <c r="M484" s="24">
        <f t="shared" si="45"/>
        <v>0</v>
      </c>
      <c r="N484" s="23" t="e">
        <f>IF(L484=TRUE,VLOOKUP(C484,Achtergrondgegevens!A:D,4,FALSE),0)*M484</f>
        <v>#N/A</v>
      </c>
      <c r="O484" s="23" t="e">
        <f t="shared" si="46"/>
        <v>#N/A</v>
      </c>
      <c r="P484" t="e">
        <f t="shared" si="47"/>
        <v>#N/A</v>
      </c>
    </row>
    <row r="485" spans="1:16" x14ac:dyDescent="0.2">
      <c r="A485" s="7"/>
      <c r="B485" s="7"/>
      <c r="C485" s="6"/>
      <c r="D485" s="6"/>
      <c r="E485" s="22"/>
      <c r="F485" s="25"/>
      <c r="G485" s="5">
        <f>(E485*Achtergrondgegevens!$B$20)+Invoer!E485</f>
        <v>0</v>
      </c>
      <c r="H485" s="5" t="e">
        <f>VLOOKUP(C485,Achtergrondgegevens!A:B,2,)*F485/36</f>
        <v>#N/A</v>
      </c>
      <c r="I485" s="27" t="e">
        <f>VLOOKUP(C485,Achtergrondgegevens!A:C,3,)*F485/36</f>
        <v>#N/A</v>
      </c>
      <c r="J485" s="5" t="e">
        <f t="shared" si="43"/>
        <v>#N/A</v>
      </c>
      <c r="K485" s="5" t="b">
        <f t="shared" si="44"/>
        <v>0</v>
      </c>
      <c r="L485" s="5" t="e">
        <f t="shared" si="42"/>
        <v>#N/A</v>
      </c>
      <c r="M485" s="24">
        <f t="shared" si="45"/>
        <v>0</v>
      </c>
      <c r="N485" s="23" t="e">
        <f>IF(L485=TRUE,VLOOKUP(C485,Achtergrondgegevens!A:D,4,FALSE),0)*M485</f>
        <v>#N/A</v>
      </c>
      <c r="O485" s="23" t="e">
        <f t="shared" si="46"/>
        <v>#N/A</v>
      </c>
      <c r="P485" t="e">
        <f t="shared" si="47"/>
        <v>#N/A</v>
      </c>
    </row>
    <row r="486" spans="1:16" x14ac:dyDescent="0.2">
      <c r="A486" s="7"/>
      <c r="B486" s="7"/>
      <c r="C486" s="6"/>
      <c r="D486" s="6"/>
      <c r="E486" s="22"/>
      <c r="F486" s="25"/>
      <c r="G486" s="5">
        <f>(E486*Achtergrondgegevens!$B$20)+Invoer!E486</f>
        <v>0</v>
      </c>
      <c r="H486" s="5" t="e">
        <f>VLOOKUP(C486,Achtergrondgegevens!A:B,2,)*F486/36</f>
        <v>#N/A</v>
      </c>
      <c r="I486" s="27" t="e">
        <f>VLOOKUP(C486,Achtergrondgegevens!A:C,3,)*F486/36</f>
        <v>#N/A</v>
      </c>
      <c r="J486" s="5" t="e">
        <f t="shared" si="43"/>
        <v>#N/A</v>
      </c>
      <c r="K486" s="5" t="b">
        <f t="shared" si="44"/>
        <v>0</v>
      </c>
      <c r="L486" s="5" t="e">
        <f t="shared" si="42"/>
        <v>#N/A</v>
      </c>
      <c r="M486" s="24">
        <f t="shared" si="45"/>
        <v>0</v>
      </c>
      <c r="N486" s="23" t="e">
        <f>IF(L486=TRUE,VLOOKUP(C486,Achtergrondgegevens!A:D,4,FALSE),0)*M486</f>
        <v>#N/A</v>
      </c>
      <c r="O486" s="23" t="e">
        <f t="shared" si="46"/>
        <v>#N/A</v>
      </c>
      <c r="P486" t="e">
        <f t="shared" si="47"/>
        <v>#N/A</v>
      </c>
    </row>
    <row r="487" spans="1:16" x14ac:dyDescent="0.2">
      <c r="A487" s="7"/>
      <c r="B487" s="7"/>
      <c r="C487" s="6"/>
      <c r="D487" s="6"/>
      <c r="E487" s="22"/>
      <c r="F487" s="25"/>
      <c r="G487" s="5">
        <f>(E487*Achtergrondgegevens!$B$20)+Invoer!E487</f>
        <v>0</v>
      </c>
      <c r="H487" s="5" t="e">
        <f>VLOOKUP(C487,Achtergrondgegevens!A:B,2,)*F487/36</f>
        <v>#N/A</v>
      </c>
      <c r="I487" s="27" t="e">
        <f>VLOOKUP(C487,Achtergrondgegevens!A:C,3,)*F487/36</f>
        <v>#N/A</v>
      </c>
      <c r="J487" s="5" t="e">
        <f t="shared" si="43"/>
        <v>#N/A</v>
      </c>
      <c r="K487" s="5" t="b">
        <f t="shared" si="44"/>
        <v>0</v>
      </c>
      <c r="L487" s="5" t="e">
        <f t="shared" si="42"/>
        <v>#N/A</v>
      </c>
      <c r="M487" s="24">
        <f t="shared" si="45"/>
        <v>0</v>
      </c>
      <c r="N487" s="23" t="e">
        <f>IF(L487=TRUE,VLOOKUP(C487,Achtergrondgegevens!A:D,4,FALSE),0)*M487</f>
        <v>#N/A</v>
      </c>
      <c r="O487" s="23" t="e">
        <f t="shared" si="46"/>
        <v>#N/A</v>
      </c>
      <c r="P487" t="e">
        <f t="shared" si="47"/>
        <v>#N/A</v>
      </c>
    </row>
    <row r="488" spans="1:16" x14ac:dyDescent="0.2">
      <c r="A488" s="7"/>
      <c r="B488" s="7"/>
      <c r="C488" s="6"/>
      <c r="D488" s="6"/>
      <c r="E488" s="22"/>
      <c r="F488" s="25"/>
      <c r="G488" s="5">
        <f>(E488*Achtergrondgegevens!$B$20)+Invoer!E488</f>
        <v>0</v>
      </c>
      <c r="H488" s="5" t="e">
        <f>VLOOKUP(C488,Achtergrondgegevens!A:B,2,)*F488/36</f>
        <v>#N/A</v>
      </c>
      <c r="I488" s="27" t="e">
        <f>VLOOKUP(C488,Achtergrondgegevens!A:C,3,)*F488/36</f>
        <v>#N/A</v>
      </c>
      <c r="J488" s="5" t="e">
        <f t="shared" si="43"/>
        <v>#N/A</v>
      </c>
      <c r="K488" s="5" t="b">
        <f t="shared" si="44"/>
        <v>0</v>
      </c>
      <c r="L488" s="5" t="e">
        <f t="shared" si="42"/>
        <v>#N/A</v>
      </c>
      <c r="M488" s="24">
        <f t="shared" si="45"/>
        <v>0</v>
      </c>
      <c r="N488" s="23" t="e">
        <f>IF(L488=TRUE,VLOOKUP(C488,Achtergrondgegevens!A:D,4,FALSE),0)*M488</f>
        <v>#N/A</v>
      </c>
      <c r="O488" s="23" t="e">
        <f t="shared" si="46"/>
        <v>#N/A</v>
      </c>
      <c r="P488" t="e">
        <f t="shared" si="47"/>
        <v>#N/A</v>
      </c>
    </row>
    <row r="489" spans="1:16" x14ac:dyDescent="0.2">
      <c r="A489" s="7"/>
      <c r="B489" s="7"/>
      <c r="C489" s="6"/>
      <c r="D489" s="6"/>
      <c r="E489" s="22"/>
      <c r="F489" s="25"/>
      <c r="G489" s="5">
        <f>(E489*Achtergrondgegevens!$B$20)+Invoer!E489</f>
        <v>0</v>
      </c>
      <c r="H489" s="5" t="e">
        <f>VLOOKUP(C489,Achtergrondgegevens!A:B,2,)*F489/36</f>
        <v>#N/A</v>
      </c>
      <c r="I489" s="27" t="e">
        <f>VLOOKUP(C489,Achtergrondgegevens!A:C,3,)*F489/36</f>
        <v>#N/A</v>
      </c>
      <c r="J489" s="5" t="e">
        <f t="shared" si="43"/>
        <v>#N/A</v>
      </c>
      <c r="K489" s="5" t="b">
        <f t="shared" si="44"/>
        <v>0</v>
      </c>
      <c r="L489" s="5" t="e">
        <f t="shared" si="42"/>
        <v>#N/A</v>
      </c>
      <c r="M489" s="24">
        <f t="shared" si="45"/>
        <v>0</v>
      </c>
      <c r="N489" s="23" t="e">
        <f>IF(L489=TRUE,VLOOKUP(C489,Achtergrondgegevens!A:D,4,FALSE),0)*M489</f>
        <v>#N/A</v>
      </c>
      <c r="O489" s="23" t="e">
        <f t="shared" si="46"/>
        <v>#N/A</v>
      </c>
      <c r="P489" t="e">
        <f t="shared" si="47"/>
        <v>#N/A</v>
      </c>
    </row>
    <row r="490" spans="1:16" x14ac:dyDescent="0.2">
      <c r="A490" s="7"/>
      <c r="B490" s="7"/>
      <c r="C490" s="6"/>
      <c r="D490" s="6"/>
      <c r="E490" s="22"/>
      <c r="F490" s="25"/>
      <c r="G490" s="5">
        <f>(E490*Achtergrondgegevens!$B$20)+Invoer!E490</f>
        <v>0</v>
      </c>
      <c r="H490" s="5" t="e">
        <f>VLOOKUP(C490,Achtergrondgegevens!A:B,2,)*F490/36</f>
        <v>#N/A</v>
      </c>
      <c r="I490" s="27" t="e">
        <f>VLOOKUP(C490,Achtergrondgegevens!A:C,3,)*F490/36</f>
        <v>#N/A</v>
      </c>
      <c r="J490" s="5" t="e">
        <f t="shared" si="43"/>
        <v>#N/A</v>
      </c>
      <c r="K490" s="5" t="b">
        <f t="shared" si="44"/>
        <v>0</v>
      </c>
      <c r="L490" s="5" t="e">
        <f t="shared" si="42"/>
        <v>#N/A</v>
      </c>
      <c r="M490" s="24">
        <f t="shared" si="45"/>
        <v>0</v>
      </c>
      <c r="N490" s="23" t="e">
        <f>IF(L490=TRUE,VLOOKUP(C490,Achtergrondgegevens!A:D,4,FALSE),0)*M490</f>
        <v>#N/A</v>
      </c>
      <c r="O490" s="23" t="e">
        <f t="shared" si="46"/>
        <v>#N/A</v>
      </c>
      <c r="P490" t="e">
        <f t="shared" si="47"/>
        <v>#N/A</v>
      </c>
    </row>
    <row r="491" spans="1:16" x14ac:dyDescent="0.2">
      <c r="A491" s="7"/>
      <c r="B491" s="7"/>
      <c r="C491" s="6"/>
      <c r="D491" s="6"/>
      <c r="E491" s="22"/>
      <c r="F491" s="25"/>
      <c r="G491" s="5">
        <f>(E491*Achtergrondgegevens!$B$20)+Invoer!E491</f>
        <v>0</v>
      </c>
      <c r="H491" s="5" t="e">
        <f>VLOOKUP(C491,Achtergrondgegevens!A:B,2,)*F491/36</f>
        <v>#N/A</v>
      </c>
      <c r="I491" s="27" t="e">
        <f>VLOOKUP(C491,Achtergrondgegevens!A:C,3,)*F491/36</f>
        <v>#N/A</v>
      </c>
      <c r="J491" s="5" t="e">
        <f t="shared" si="43"/>
        <v>#N/A</v>
      </c>
      <c r="K491" s="5" t="b">
        <f t="shared" si="44"/>
        <v>0</v>
      </c>
      <c r="L491" s="5" t="e">
        <f t="shared" si="42"/>
        <v>#N/A</v>
      </c>
      <c r="M491" s="24">
        <f t="shared" si="45"/>
        <v>0</v>
      </c>
      <c r="N491" s="23" t="e">
        <f>IF(L491=TRUE,VLOOKUP(C491,Achtergrondgegevens!A:D,4,FALSE),0)*M491</f>
        <v>#N/A</v>
      </c>
      <c r="O491" s="23" t="e">
        <f t="shared" si="46"/>
        <v>#N/A</v>
      </c>
      <c r="P491" t="e">
        <f t="shared" si="47"/>
        <v>#N/A</v>
      </c>
    </row>
    <row r="492" spans="1:16" x14ac:dyDescent="0.2">
      <c r="A492" s="7"/>
      <c r="B492" s="7"/>
      <c r="C492" s="6"/>
      <c r="D492" s="6"/>
      <c r="E492" s="22"/>
      <c r="F492" s="25"/>
      <c r="G492" s="5">
        <f>(E492*Achtergrondgegevens!$B$20)+Invoer!E492</f>
        <v>0</v>
      </c>
      <c r="H492" s="5" t="e">
        <f>VLOOKUP(C492,Achtergrondgegevens!A:B,2,)*F492/36</f>
        <v>#N/A</v>
      </c>
      <c r="I492" s="27" t="e">
        <f>VLOOKUP(C492,Achtergrondgegevens!A:C,3,)*F492/36</f>
        <v>#N/A</v>
      </c>
      <c r="J492" s="5" t="e">
        <f t="shared" si="43"/>
        <v>#N/A</v>
      </c>
      <c r="K492" s="5" t="b">
        <f t="shared" si="44"/>
        <v>0</v>
      </c>
      <c r="L492" s="5" t="e">
        <f t="shared" si="42"/>
        <v>#N/A</v>
      </c>
      <c r="M492" s="24">
        <f t="shared" si="45"/>
        <v>0</v>
      </c>
      <c r="N492" s="23" t="e">
        <f>IF(L492=TRUE,VLOOKUP(C492,Achtergrondgegevens!A:D,4,FALSE),0)*M492</f>
        <v>#N/A</v>
      </c>
      <c r="O492" s="23" t="e">
        <f t="shared" si="46"/>
        <v>#N/A</v>
      </c>
      <c r="P492" t="e">
        <f t="shared" si="47"/>
        <v>#N/A</v>
      </c>
    </row>
    <row r="493" spans="1:16" x14ac:dyDescent="0.2">
      <c r="A493" s="7"/>
      <c r="B493" s="7"/>
      <c r="C493" s="6"/>
      <c r="D493" s="6"/>
      <c r="E493" s="22"/>
      <c r="F493" s="25"/>
      <c r="G493" s="5">
        <f>(E493*Achtergrondgegevens!$B$20)+Invoer!E493</f>
        <v>0</v>
      </c>
      <c r="H493" s="5" t="e">
        <f>VLOOKUP(C493,Achtergrondgegevens!A:B,2,)*F493/36</f>
        <v>#N/A</v>
      </c>
      <c r="I493" s="27" t="e">
        <f>VLOOKUP(C493,Achtergrondgegevens!A:C,3,)*F493/36</f>
        <v>#N/A</v>
      </c>
      <c r="J493" s="5" t="e">
        <f t="shared" si="43"/>
        <v>#N/A</v>
      </c>
      <c r="K493" s="5" t="b">
        <f t="shared" si="44"/>
        <v>0</v>
      </c>
      <c r="L493" s="5" t="e">
        <f t="shared" si="42"/>
        <v>#N/A</v>
      </c>
      <c r="M493" s="24">
        <f t="shared" si="45"/>
        <v>0</v>
      </c>
      <c r="N493" s="23" t="e">
        <f>IF(L493=TRUE,VLOOKUP(C493,Achtergrondgegevens!A:D,4,FALSE),0)*M493</f>
        <v>#N/A</v>
      </c>
      <c r="O493" s="23" t="e">
        <f t="shared" si="46"/>
        <v>#N/A</v>
      </c>
      <c r="P493" t="e">
        <f t="shared" si="47"/>
        <v>#N/A</v>
      </c>
    </row>
    <row r="494" spans="1:16" x14ac:dyDescent="0.2">
      <c r="A494" s="7"/>
      <c r="B494" s="7"/>
      <c r="C494" s="6"/>
      <c r="D494" s="6"/>
      <c r="E494" s="22"/>
      <c r="F494" s="25"/>
      <c r="G494" s="5">
        <f>(E494*Achtergrondgegevens!$B$20)+Invoer!E494</f>
        <v>0</v>
      </c>
      <c r="H494" s="5" t="e">
        <f>VLOOKUP(C494,Achtergrondgegevens!A:B,2,)*F494/36</f>
        <v>#N/A</v>
      </c>
      <c r="I494" s="27" t="e">
        <f>VLOOKUP(C494,Achtergrondgegevens!A:C,3,)*F494/36</f>
        <v>#N/A</v>
      </c>
      <c r="J494" s="5" t="e">
        <f t="shared" si="43"/>
        <v>#N/A</v>
      </c>
      <c r="K494" s="5" t="b">
        <f t="shared" si="44"/>
        <v>0</v>
      </c>
      <c r="L494" s="5" t="e">
        <f t="shared" si="42"/>
        <v>#N/A</v>
      </c>
      <c r="M494" s="24">
        <f t="shared" si="45"/>
        <v>0</v>
      </c>
      <c r="N494" s="23" t="e">
        <f>IF(L494=TRUE,VLOOKUP(C494,Achtergrondgegevens!A:D,4,FALSE),0)*M494</f>
        <v>#N/A</v>
      </c>
      <c r="O494" s="23" t="e">
        <f t="shared" si="46"/>
        <v>#N/A</v>
      </c>
      <c r="P494" t="e">
        <f t="shared" si="47"/>
        <v>#N/A</v>
      </c>
    </row>
    <row r="495" spans="1:16" x14ac:dyDescent="0.2">
      <c r="A495" s="7"/>
      <c r="B495" s="7"/>
      <c r="C495" s="6"/>
      <c r="D495" s="6"/>
      <c r="E495" s="22"/>
      <c r="F495" s="25"/>
      <c r="G495" s="5">
        <f>(E495*Achtergrondgegevens!$B$20)+Invoer!E495</f>
        <v>0</v>
      </c>
      <c r="H495" s="5" t="e">
        <f>VLOOKUP(C495,Achtergrondgegevens!A:B,2,)*F495/36</f>
        <v>#N/A</v>
      </c>
      <c r="I495" s="27" t="e">
        <f>VLOOKUP(C495,Achtergrondgegevens!A:C,3,)*F495/36</f>
        <v>#N/A</v>
      </c>
      <c r="J495" s="5" t="e">
        <f t="shared" si="43"/>
        <v>#N/A</v>
      </c>
      <c r="K495" s="5" t="b">
        <f t="shared" si="44"/>
        <v>0</v>
      </c>
      <c r="L495" s="5" t="e">
        <f t="shared" si="42"/>
        <v>#N/A</v>
      </c>
      <c r="M495" s="24">
        <f t="shared" si="45"/>
        <v>0</v>
      </c>
      <c r="N495" s="23" t="e">
        <f>IF(L495=TRUE,VLOOKUP(C495,Achtergrondgegevens!A:D,4,FALSE),0)*M495</f>
        <v>#N/A</v>
      </c>
      <c r="O495" s="23" t="e">
        <f t="shared" si="46"/>
        <v>#N/A</v>
      </c>
      <c r="P495" t="e">
        <f t="shared" si="47"/>
        <v>#N/A</v>
      </c>
    </row>
    <row r="496" spans="1:16" x14ac:dyDescent="0.2">
      <c r="A496" s="7"/>
      <c r="B496" s="7"/>
      <c r="C496" s="6"/>
      <c r="D496" s="6"/>
      <c r="E496" s="22"/>
      <c r="F496" s="25"/>
      <c r="G496" s="5">
        <f>(E496*Achtergrondgegevens!$B$20)+Invoer!E496</f>
        <v>0</v>
      </c>
      <c r="H496" s="5" t="e">
        <f>VLOOKUP(C496,Achtergrondgegevens!A:B,2,)*F496/36</f>
        <v>#N/A</v>
      </c>
      <c r="I496" s="27" t="e">
        <f>VLOOKUP(C496,Achtergrondgegevens!A:C,3,)*F496/36</f>
        <v>#N/A</v>
      </c>
      <c r="J496" s="5" t="e">
        <f t="shared" si="43"/>
        <v>#N/A</v>
      </c>
      <c r="K496" s="5" t="b">
        <f t="shared" si="44"/>
        <v>0</v>
      </c>
      <c r="L496" s="5" t="e">
        <f t="shared" si="42"/>
        <v>#N/A</v>
      </c>
      <c r="M496" s="24">
        <f t="shared" si="45"/>
        <v>0</v>
      </c>
      <c r="N496" s="23" t="e">
        <f>IF(L496=TRUE,VLOOKUP(C496,Achtergrondgegevens!A:D,4,FALSE),0)*M496</f>
        <v>#N/A</v>
      </c>
      <c r="O496" s="23" t="e">
        <f t="shared" si="46"/>
        <v>#N/A</v>
      </c>
      <c r="P496" t="e">
        <f t="shared" si="47"/>
        <v>#N/A</v>
      </c>
    </row>
    <row r="497" spans="1:16" x14ac:dyDescent="0.2">
      <c r="A497" s="7"/>
      <c r="B497" s="7"/>
      <c r="C497" s="6"/>
      <c r="D497" s="6"/>
      <c r="E497" s="22"/>
      <c r="F497" s="25"/>
      <c r="G497" s="5">
        <f>(E497*Achtergrondgegevens!$B$20)+Invoer!E497</f>
        <v>0</v>
      </c>
      <c r="H497" s="5" t="e">
        <f>VLOOKUP(C497,Achtergrondgegevens!A:B,2,)*F497/36</f>
        <v>#N/A</v>
      </c>
      <c r="I497" s="27" t="e">
        <f>VLOOKUP(C497,Achtergrondgegevens!A:C,3,)*F497/36</f>
        <v>#N/A</v>
      </c>
      <c r="J497" s="5" t="e">
        <f t="shared" si="43"/>
        <v>#N/A</v>
      </c>
      <c r="K497" s="5" t="b">
        <f t="shared" si="44"/>
        <v>0</v>
      </c>
      <c r="L497" s="5" t="e">
        <f t="shared" si="42"/>
        <v>#N/A</v>
      </c>
      <c r="M497" s="24">
        <f t="shared" si="45"/>
        <v>0</v>
      </c>
      <c r="N497" s="23" t="e">
        <f>IF(L497=TRUE,VLOOKUP(C497,Achtergrondgegevens!A:D,4,FALSE),0)*M497</f>
        <v>#N/A</v>
      </c>
      <c r="O497" s="23" t="e">
        <f t="shared" si="46"/>
        <v>#N/A</v>
      </c>
      <c r="P497" t="e">
        <f t="shared" si="47"/>
        <v>#N/A</v>
      </c>
    </row>
    <row r="498" spans="1:16" x14ac:dyDescent="0.2">
      <c r="A498" s="7"/>
      <c r="B498" s="7"/>
      <c r="C498" s="6"/>
      <c r="D498" s="6"/>
      <c r="E498" s="22"/>
      <c r="F498" s="25"/>
      <c r="G498" s="5">
        <f>(E498*Achtergrondgegevens!$B$20)+Invoer!E498</f>
        <v>0</v>
      </c>
      <c r="H498" s="5" t="e">
        <f>VLOOKUP(C498,Achtergrondgegevens!A:B,2,)*F498/36</f>
        <v>#N/A</v>
      </c>
      <c r="I498" s="27" t="e">
        <f>VLOOKUP(C498,Achtergrondgegevens!A:C,3,)*F498/36</f>
        <v>#N/A</v>
      </c>
      <c r="J498" s="5" t="e">
        <f t="shared" si="43"/>
        <v>#N/A</v>
      </c>
      <c r="K498" s="5" t="b">
        <f t="shared" si="44"/>
        <v>0</v>
      </c>
      <c r="L498" s="5" t="e">
        <f t="shared" si="42"/>
        <v>#N/A</v>
      </c>
      <c r="M498" s="24">
        <f t="shared" si="45"/>
        <v>0</v>
      </c>
      <c r="N498" s="23" t="e">
        <f>IF(L498=TRUE,VLOOKUP(C498,Achtergrondgegevens!A:D,4,FALSE),0)*M498</f>
        <v>#N/A</v>
      </c>
      <c r="O498" s="23" t="e">
        <f t="shared" si="46"/>
        <v>#N/A</v>
      </c>
      <c r="P498" t="e">
        <f t="shared" si="47"/>
        <v>#N/A</v>
      </c>
    </row>
    <row r="499" spans="1:16" x14ac:dyDescent="0.2">
      <c r="A499" s="7"/>
      <c r="B499" s="7"/>
      <c r="C499" s="6"/>
      <c r="D499" s="6"/>
      <c r="E499" s="22"/>
      <c r="F499" s="25"/>
      <c r="G499" s="5">
        <f>(E499*Achtergrondgegevens!$B$20)+Invoer!E499</f>
        <v>0</v>
      </c>
      <c r="H499" s="5" t="e">
        <f>VLOOKUP(C499,Achtergrondgegevens!A:B,2,)*F499/36</f>
        <v>#N/A</v>
      </c>
      <c r="I499" s="27" t="e">
        <f>VLOOKUP(C499,Achtergrondgegevens!A:C,3,)*F499/36</f>
        <v>#N/A</v>
      </c>
      <c r="J499" s="5" t="e">
        <f t="shared" si="43"/>
        <v>#N/A</v>
      </c>
      <c r="K499" s="5" t="b">
        <f t="shared" si="44"/>
        <v>0</v>
      </c>
      <c r="L499" s="5" t="e">
        <f t="shared" si="42"/>
        <v>#N/A</v>
      </c>
      <c r="M499" s="24">
        <f t="shared" si="45"/>
        <v>0</v>
      </c>
      <c r="N499" s="23" t="e">
        <f>IF(L499=TRUE,VLOOKUP(C499,Achtergrondgegevens!A:D,4,FALSE),0)*M499</f>
        <v>#N/A</v>
      </c>
      <c r="O499" s="23" t="e">
        <f t="shared" si="46"/>
        <v>#N/A</v>
      </c>
      <c r="P499" t="e">
        <f t="shared" si="47"/>
        <v>#N/A</v>
      </c>
    </row>
    <row r="500" spans="1:16" x14ac:dyDescent="0.2">
      <c r="A500" s="7"/>
      <c r="B500" s="7"/>
      <c r="C500" s="6"/>
      <c r="D500" s="6"/>
      <c r="E500" s="22"/>
      <c r="F500" s="25"/>
      <c r="G500" s="5">
        <f>(E500*Achtergrondgegevens!$B$20)+Invoer!E500</f>
        <v>0</v>
      </c>
      <c r="H500" s="5" t="e">
        <f>VLOOKUP(C500,Achtergrondgegevens!A:B,2,)*F500/36</f>
        <v>#N/A</v>
      </c>
      <c r="I500" s="27" t="e">
        <f>VLOOKUP(C500,Achtergrondgegevens!A:C,3,)*F500/36</f>
        <v>#N/A</v>
      </c>
      <c r="J500" s="5" t="e">
        <f t="shared" si="43"/>
        <v>#N/A</v>
      </c>
      <c r="K500" s="5" t="b">
        <f t="shared" si="44"/>
        <v>0</v>
      </c>
      <c r="L500" s="5" t="e">
        <f t="shared" si="42"/>
        <v>#N/A</v>
      </c>
      <c r="M500" s="24">
        <f t="shared" si="45"/>
        <v>0</v>
      </c>
      <c r="N500" s="23" t="e">
        <f>IF(L500=TRUE,VLOOKUP(C500,Achtergrondgegevens!A:D,4,FALSE),0)*M500</f>
        <v>#N/A</v>
      </c>
      <c r="O500" s="23" t="e">
        <f t="shared" si="46"/>
        <v>#N/A</v>
      </c>
      <c r="P500" t="e">
        <f t="shared" si="47"/>
        <v>#N/A</v>
      </c>
    </row>
    <row r="501" spans="1:16" x14ac:dyDescent="0.2">
      <c r="A501" s="7"/>
      <c r="B501" s="7"/>
      <c r="C501" s="6"/>
      <c r="D501" s="6"/>
      <c r="E501" s="22"/>
      <c r="F501" s="25"/>
      <c r="G501" s="5">
        <f>(E501*Achtergrondgegevens!$B$20)+Invoer!E501</f>
        <v>0</v>
      </c>
      <c r="H501" s="5" t="e">
        <f>VLOOKUP(C501,Achtergrondgegevens!A:B,2,)*F501/36</f>
        <v>#N/A</v>
      </c>
      <c r="I501" s="27" t="e">
        <f>VLOOKUP(C501,Achtergrondgegevens!A:C,3,)*F501/36</f>
        <v>#N/A</v>
      </c>
      <c r="J501" s="5" t="e">
        <f t="shared" si="43"/>
        <v>#N/A</v>
      </c>
      <c r="K501" s="5" t="b">
        <f t="shared" si="44"/>
        <v>0</v>
      </c>
      <c r="L501" s="5" t="e">
        <f t="shared" si="42"/>
        <v>#N/A</v>
      </c>
      <c r="M501" s="24">
        <f t="shared" si="45"/>
        <v>0</v>
      </c>
      <c r="N501" s="23" t="e">
        <f>IF(L501=TRUE,VLOOKUP(C501,Achtergrondgegevens!A:D,4,FALSE),0)*M501</f>
        <v>#N/A</v>
      </c>
      <c r="O501" s="23" t="e">
        <f t="shared" si="46"/>
        <v>#N/A</v>
      </c>
      <c r="P501" t="e">
        <f t="shared" si="47"/>
        <v>#N/A</v>
      </c>
    </row>
    <row r="502" spans="1:16" x14ac:dyDescent="0.2">
      <c r="A502" s="7"/>
      <c r="B502" s="7"/>
      <c r="C502" s="6"/>
      <c r="D502" s="6"/>
      <c r="E502" s="22"/>
      <c r="F502" s="25"/>
      <c r="G502" s="5">
        <f>(E502*Achtergrondgegevens!$B$20)+Invoer!E502</f>
        <v>0</v>
      </c>
      <c r="H502" s="5" t="e">
        <f>VLOOKUP(C502,Achtergrondgegevens!A:B,2,)*F502/36</f>
        <v>#N/A</v>
      </c>
      <c r="I502" s="27" t="e">
        <f>VLOOKUP(C502,Achtergrondgegevens!A:C,3,)*F502/36</f>
        <v>#N/A</v>
      </c>
      <c r="J502" s="5" t="e">
        <f t="shared" si="43"/>
        <v>#N/A</v>
      </c>
      <c r="K502" s="5" t="b">
        <f t="shared" si="44"/>
        <v>0</v>
      </c>
      <c r="L502" s="5" t="e">
        <f t="shared" si="42"/>
        <v>#N/A</v>
      </c>
      <c r="M502" s="24">
        <f t="shared" si="45"/>
        <v>0</v>
      </c>
      <c r="N502" s="23" t="e">
        <f>IF(L502=TRUE,VLOOKUP(C502,Achtergrondgegevens!A:D,4,FALSE),0)*M502</f>
        <v>#N/A</v>
      </c>
      <c r="O502" s="23" t="e">
        <f t="shared" si="46"/>
        <v>#N/A</v>
      </c>
      <c r="P502" t="e">
        <f t="shared" si="47"/>
        <v>#N/A</v>
      </c>
    </row>
    <row r="503" spans="1:16" x14ac:dyDescent="0.2">
      <c r="A503" s="7"/>
      <c r="B503" s="7"/>
      <c r="C503" s="6"/>
      <c r="D503" s="6"/>
      <c r="E503" s="22"/>
      <c r="F503" s="25"/>
      <c r="G503" s="5">
        <f>(E503*Achtergrondgegevens!$B$20)+Invoer!E503</f>
        <v>0</v>
      </c>
      <c r="H503" s="5" t="e">
        <f>VLOOKUP(C503,Achtergrondgegevens!A:B,2,)*F503/36</f>
        <v>#N/A</v>
      </c>
      <c r="I503" s="27" t="e">
        <f>VLOOKUP(C503,Achtergrondgegevens!A:C,3,)*F503/36</f>
        <v>#N/A</v>
      </c>
      <c r="J503" s="5" t="e">
        <f t="shared" si="43"/>
        <v>#N/A</v>
      </c>
      <c r="K503" s="5" t="b">
        <f t="shared" si="44"/>
        <v>0</v>
      </c>
      <c r="L503" s="5" t="e">
        <f t="shared" si="42"/>
        <v>#N/A</v>
      </c>
      <c r="M503" s="24">
        <f t="shared" si="45"/>
        <v>0</v>
      </c>
      <c r="N503" s="23" t="e">
        <f>IF(L503=TRUE,VLOOKUP(C503,Achtergrondgegevens!A:D,4,FALSE),0)*M503</f>
        <v>#N/A</v>
      </c>
      <c r="O503" s="23" t="e">
        <f t="shared" si="46"/>
        <v>#N/A</v>
      </c>
      <c r="P503" t="e">
        <f t="shared" si="47"/>
        <v>#N/A</v>
      </c>
    </row>
    <row r="504" spans="1:16" x14ac:dyDescent="0.2">
      <c r="A504" s="7"/>
      <c r="B504" s="7"/>
      <c r="C504" s="6"/>
      <c r="D504" s="6"/>
      <c r="E504" s="22"/>
      <c r="F504" s="25"/>
      <c r="G504" s="5">
        <f>(E504*Achtergrondgegevens!$B$20)+Invoer!E504</f>
        <v>0</v>
      </c>
      <c r="H504" s="5" t="e">
        <f>VLOOKUP(C504,Achtergrondgegevens!A:B,2,)*F504/36</f>
        <v>#N/A</v>
      </c>
      <c r="I504" s="27" t="e">
        <f>VLOOKUP(C504,Achtergrondgegevens!A:C,3,)*F504/36</f>
        <v>#N/A</v>
      </c>
      <c r="J504" s="5" t="e">
        <f t="shared" si="43"/>
        <v>#N/A</v>
      </c>
      <c r="K504" s="5" t="b">
        <f t="shared" si="44"/>
        <v>0</v>
      </c>
      <c r="L504" s="5" t="e">
        <f t="shared" si="42"/>
        <v>#N/A</v>
      </c>
      <c r="M504" s="24">
        <f t="shared" si="45"/>
        <v>0</v>
      </c>
      <c r="N504" s="23" t="e">
        <f>IF(L504=TRUE,VLOOKUP(C504,Achtergrondgegevens!A:D,4,FALSE),0)*M504</f>
        <v>#N/A</v>
      </c>
      <c r="O504" s="23" t="e">
        <f t="shared" si="46"/>
        <v>#N/A</v>
      </c>
      <c r="P504" t="e">
        <f t="shared" si="47"/>
        <v>#N/A</v>
      </c>
    </row>
    <row r="505" spans="1:16" x14ac:dyDescent="0.2">
      <c r="A505" s="7"/>
      <c r="B505" s="7"/>
      <c r="C505" s="6"/>
      <c r="D505" s="6"/>
      <c r="E505" s="22"/>
      <c r="F505" s="25"/>
      <c r="G505" s="5">
        <f>(E505*Achtergrondgegevens!$B$20)+Invoer!E505</f>
        <v>0</v>
      </c>
      <c r="H505" s="5" t="e">
        <f>VLOOKUP(C505,Achtergrondgegevens!A:B,2,)*F505/36</f>
        <v>#N/A</v>
      </c>
      <c r="I505" s="27" t="e">
        <f>VLOOKUP(C505,Achtergrondgegevens!A:C,3,)*F505/36</f>
        <v>#N/A</v>
      </c>
      <c r="J505" s="5" t="e">
        <f t="shared" si="43"/>
        <v>#N/A</v>
      </c>
      <c r="K505" s="5" t="b">
        <f t="shared" si="44"/>
        <v>0</v>
      </c>
      <c r="L505" s="5" t="e">
        <f t="shared" si="42"/>
        <v>#N/A</v>
      </c>
      <c r="M505" s="24">
        <f t="shared" si="45"/>
        <v>0</v>
      </c>
      <c r="N505" s="23" t="e">
        <f>IF(L505=TRUE,VLOOKUP(C505,Achtergrondgegevens!A:D,4,FALSE),0)*M505</f>
        <v>#N/A</v>
      </c>
      <c r="O505" s="23" t="e">
        <f t="shared" si="46"/>
        <v>#N/A</v>
      </c>
      <c r="P505" t="e">
        <f t="shared" si="47"/>
        <v>#N/A</v>
      </c>
    </row>
    <row r="506" spans="1:16" x14ac:dyDescent="0.2">
      <c r="A506" s="7"/>
      <c r="B506" s="7"/>
      <c r="C506" s="6"/>
      <c r="D506" s="6"/>
      <c r="E506" s="22"/>
      <c r="F506" s="25"/>
      <c r="G506" s="5">
        <f>(E506*Achtergrondgegevens!$B$20)+Invoer!E506</f>
        <v>0</v>
      </c>
      <c r="H506" s="5" t="e">
        <f>VLOOKUP(C506,Achtergrondgegevens!A:B,2,)*F506/36</f>
        <v>#N/A</v>
      </c>
      <c r="I506" s="27" t="e">
        <f>VLOOKUP(C506,Achtergrondgegevens!A:C,3,)*F506/36</f>
        <v>#N/A</v>
      </c>
      <c r="J506" s="5" t="e">
        <f t="shared" si="43"/>
        <v>#N/A</v>
      </c>
      <c r="K506" s="5" t="b">
        <f t="shared" si="44"/>
        <v>0</v>
      </c>
      <c r="L506" s="5" t="e">
        <f t="shared" si="42"/>
        <v>#N/A</v>
      </c>
      <c r="M506" s="24">
        <f t="shared" si="45"/>
        <v>0</v>
      </c>
      <c r="N506" s="23" t="e">
        <f>IF(L506=TRUE,VLOOKUP(C506,Achtergrondgegevens!A:D,4,FALSE),0)*M506</f>
        <v>#N/A</v>
      </c>
      <c r="O506" s="23" t="e">
        <f t="shared" si="46"/>
        <v>#N/A</v>
      </c>
      <c r="P506" t="e">
        <f t="shared" si="47"/>
        <v>#N/A</v>
      </c>
    </row>
    <row r="507" spans="1:16" x14ac:dyDescent="0.2">
      <c r="A507" s="7"/>
      <c r="B507" s="7"/>
      <c r="C507" s="6"/>
      <c r="D507" s="6"/>
      <c r="E507" s="22"/>
      <c r="F507" s="25"/>
      <c r="G507" s="5">
        <f>(E507*Achtergrondgegevens!$B$20)+Invoer!E507</f>
        <v>0</v>
      </c>
      <c r="H507" s="5" t="e">
        <f>VLOOKUP(C507,Achtergrondgegevens!A:B,2,)*F507/36</f>
        <v>#N/A</v>
      </c>
      <c r="I507" s="27" t="e">
        <f>VLOOKUP(C507,Achtergrondgegevens!A:C,3,)*F507/36</f>
        <v>#N/A</v>
      </c>
      <c r="J507" s="5" t="e">
        <f t="shared" si="43"/>
        <v>#N/A</v>
      </c>
      <c r="K507" s="5" t="b">
        <f t="shared" si="44"/>
        <v>0</v>
      </c>
      <c r="L507" s="5" t="e">
        <f t="shared" si="42"/>
        <v>#N/A</v>
      </c>
      <c r="M507" s="24">
        <f t="shared" si="45"/>
        <v>0</v>
      </c>
      <c r="N507" s="23" t="e">
        <f>IF(L507=TRUE,VLOOKUP(C507,Achtergrondgegevens!A:D,4,FALSE),0)*M507</f>
        <v>#N/A</v>
      </c>
      <c r="O507" s="23" t="e">
        <f t="shared" si="46"/>
        <v>#N/A</v>
      </c>
      <c r="P507" t="e">
        <f t="shared" si="47"/>
        <v>#N/A</v>
      </c>
    </row>
    <row r="508" spans="1:16" x14ac:dyDescent="0.2">
      <c r="A508" s="7"/>
      <c r="B508" s="7"/>
      <c r="C508" s="6"/>
      <c r="D508" s="6"/>
      <c r="E508" s="22"/>
      <c r="F508" s="25"/>
      <c r="G508" s="5">
        <f>(E508*Achtergrondgegevens!$B$20)+Invoer!E508</f>
        <v>0</v>
      </c>
      <c r="H508" s="5" t="e">
        <f>VLOOKUP(C508,Achtergrondgegevens!A:B,2,)*F508/36</f>
        <v>#N/A</v>
      </c>
      <c r="I508" s="27" t="e">
        <f>VLOOKUP(C508,Achtergrondgegevens!A:C,3,)*F508/36</f>
        <v>#N/A</v>
      </c>
      <c r="J508" s="5" t="e">
        <f t="shared" si="43"/>
        <v>#N/A</v>
      </c>
      <c r="K508" s="5" t="b">
        <f t="shared" si="44"/>
        <v>0</v>
      </c>
      <c r="L508" s="5" t="e">
        <f t="shared" si="42"/>
        <v>#N/A</v>
      </c>
      <c r="M508" s="24">
        <f t="shared" si="45"/>
        <v>0</v>
      </c>
      <c r="N508" s="23" t="e">
        <f>IF(L508=TRUE,VLOOKUP(C508,Achtergrondgegevens!A:D,4,FALSE),0)*M508</f>
        <v>#N/A</v>
      </c>
      <c r="O508" s="23" t="e">
        <f t="shared" si="46"/>
        <v>#N/A</v>
      </c>
      <c r="P508" t="e">
        <f t="shared" si="47"/>
        <v>#N/A</v>
      </c>
    </row>
    <row r="509" spans="1:16" x14ac:dyDescent="0.2">
      <c r="A509" s="7"/>
      <c r="B509" s="7"/>
      <c r="C509" s="6"/>
      <c r="D509" s="6"/>
      <c r="E509" s="22"/>
      <c r="F509" s="25"/>
      <c r="G509" s="5">
        <f>(E509*Achtergrondgegevens!$B$20)+Invoer!E509</f>
        <v>0</v>
      </c>
      <c r="H509" s="5" t="e">
        <f>VLOOKUP(C509,Achtergrondgegevens!A:B,2,)*F509/36</f>
        <v>#N/A</v>
      </c>
      <c r="I509" s="27" t="e">
        <f>VLOOKUP(C509,Achtergrondgegevens!A:C,3,)*F509/36</f>
        <v>#N/A</v>
      </c>
      <c r="J509" s="5" t="e">
        <f t="shared" si="43"/>
        <v>#N/A</v>
      </c>
      <c r="K509" s="5" t="b">
        <f t="shared" si="44"/>
        <v>0</v>
      </c>
      <c r="L509" s="5" t="e">
        <f t="shared" si="42"/>
        <v>#N/A</v>
      </c>
      <c r="M509" s="24">
        <f t="shared" si="45"/>
        <v>0</v>
      </c>
      <c r="N509" s="23" t="e">
        <f>IF(L509=TRUE,VLOOKUP(C509,Achtergrondgegevens!A:D,4,FALSE),0)*M509</f>
        <v>#N/A</v>
      </c>
      <c r="O509" s="23" t="e">
        <f t="shared" si="46"/>
        <v>#N/A</v>
      </c>
      <c r="P509" t="e">
        <f t="shared" si="47"/>
        <v>#N/A</v>
      </c>
    </row>
    <row r="510" spans="1:16" x14ac:dyDescent="0.2">
      <c r="A510" s="7"/>
      <c r="B510" s="7"/>
      <c r="C510" s="6"/>
      <c r="D510" s="6"/>
      <c r="E510" s="22"/>
      <c r="F510" s="25"/>
      <c r="G510" s="5">
        <f>(E510*Achtergrondgegevens!$B$20)+Invoer!E510</f>
        <v>0</v>
      </c>
      <c r="H510" s="5" t="e">
        <f>VLOOKUP(C510,Achtergrondgegevens!A:B,2,)*F510/36</f>
        <v>#N/A</v>
      </c>
      <c r="I510" s="27" t="e">
        <f>VLOOKUP(C510,Achtergrondgegevens!A:C,3,)*F510/36</f>
        <v>#N/A</v>
      </c>
      <c r="J510" s="5" t="e">
        <f t="shared" si="43"/>
        <v>#N/A</v>
      </c>
      <c r="K510" s="5" t="b">
        <f t="shared" si="44"/>
        <v>0</v>
      </c>
      <c r="L510" s="5" t="e">
        <f t="shared" si="42"/>
        <v>#N/A</v>
      </c>
      <c r="M510" s="24">
        <f t="shared" si="45"/>
        <v>0</v>
      </c>
      <c r="N510" s="23" t="e">
        <f>IF(L510=TRUE,VLOOKUP(C510,Achtergrondgegevens!A:D,4,FALSE),0)*M510</f>
        <v>#N/A</v>
      </c>
      <c r="O510" s="23" t="e">
        <f t="shared" si="46"/>
        <v>#N/A</v>
      </c>
      <c r="P510" t="e">
        <f t="shared" si="47"/>
        <v>#N/A</v>
      </c>
    </row>
    <row r="511" spans="1:16" x14ac:dyDescent="0.2">
      <c r="A511" s="7"/>
      <c r="B511" s="7"/>
      <c r="C511" s="6"/>
      <c r="D511" s="6"/>
      <c r="E511" s="22"/>
      <c r="F511" s="25"/>
      <c r="G511" s="5">
        <f>(E511*Achtergrondgegevens!$B$20)+Invoer!E511</f>
        <v>0</v>
      </c>
      <c r="H511" s="5" t="e">
        <f>VLOOKUP(C511,Achtergrondgegevens!A:B,2,)*F511/36</f>
        <v>#N/A</v>
      </c>
      <c r="I511" s="27" t="e">
        <f>VLOOKUP(C511,Achtergrondgegevens!A:C,3,)*F511/36</f>
        <v>#N/A</v>
      </c>
      <c r="J511" s="5" t="e">
        <f t="shared" si="43"/>
        <v>#N/A</v>
      </c>
      <c r="K511" s="5" t="b">
        <f t="shared" si="44"/>
        <v>0</v>
      </c>
      <c r="L511" s="5" t="e">
        <f t="shared" si="42"/>
        <v>#N/A</v>
      </c>
      <c r="M511" s="24">
        <f t="shared" si="45"/>
        <v>0</v>
      </c>
      <c r="N511" s="23" t="e">
        <f>IF(L511=TRUE,VLOOKUP(C511,Achtergrondgegevens!A:D,4,FALSE),0)*M511</f>
        <v>#N/A</v>
      </c>
      <c r="O511" s="23" t="e">
        <f t="shared" si="46"/>
        <v>#N/A</v>
      </c>
      <c r="P511" t="e">
        <f t="shared" si="47"/>
        <v>#N/A</v>
      </c>
    </row>
    <row r="512" spans="1:16" x14ac:dyDescent="0.2">
      <c r="A512" s="7"/>
      <c r="B512" s="7"/>
      <c r="C512" s="6"/>
      <c r="D512" s="6"/>
      <c r="E512" s="22"/>
      <c r="F512" s="25"/>
      <c r="G512" s="5">
        <f>(E512*Achtergrondgegevens!$B$20)+Invoer!E512</f>
        <v>0</v>
      </c>
      <c r="H512" s="5" t="e">
        <f>VLOOKUP(C512,Achtergrondgegevens!A:B,2,)*F512/36</f>
        <v>#N/A</v>
      </c>
      <c r="I512" s="27" t="e">
        <f>VLOOKUP(C512,Achtergrondgegevens!A:C,3,)*F512/36</f>
        <v>#N/A</v>
      </c>
      <c r="J512" s="5" t="e">
        <f t="shared" si="43"/>
        <v>#N/A</v>
      </c>
      <c r="K512" s="5" t="b">
        <f t="shared" si="44"/>
        <v>0</v>
      </c>
      <c r="L512" s="5" t="e">
        <f t="shared" si="42"/>
        <v>#N/A</v>
      </c>
      <c r="M512" s="24">
        <f t="shared" si="45"/>
        <v>0</v>
      </c>
      <c r="N512" s="23" t="e">
        <f>IF(L512=TRUE,VLOOKUP(C512,Achtergrondgegevens!A:D,4,FALSE),0)*M512</f>
        <v>#N/A</v>
      </c>
      <c r="O512" s="23" t="e">
        <f t="shared" si="46"/>
        <v>#N/A</v>
      </c>
      <c r="P512" t="e">
        <f t="shared" si="47"/>
        <v>#N/A</v>
      </c>
    </row>
    <row r="513" spans="1:16" x14ac:dyDescent="0.2">
      <c r="A513" s="7"/>
      <c r="B513" s="7"/>
      <c r="C513" s="6"/>
      <c r="D513" s="6"/>
      <c r="E513" s="22"/>
      <c r="F513" s="25"/>
      <c r="G513" s="5">
        <f>(E513*Achtergrondgegevens!$B$20)+Invoer!E513</f>
        <v>0</v>
      </c>
      <c r="H513" s="5" t="e">
        <f>VLOOKUP(C513,Achtergrondgegevens!A:B,2,)*F513/36</f>
        <v>#N/A</v>
      </c>
      <c r="I513" s="27" t="e">
        <f>VLOOKUP(C513,Achtergrondgegevens!A:C,3,)*F513/36</f>
        <v>#N/A</v>
      </c>
      <c r="J513" s="5" t="e">
        <f t="shared" si="43"/>
        <v>#N/A</v>
      </c>
      <c r="K513" s="5" t="b">
        <f t="shared" si="44"/>
        <v>0</v>
      </c>
      <c r="L513" s="5" t="e">
        <f t="shared" si="42"/>
        <v>#N/A</v>
      </c>
      <c r="M513" s="24">
        <f t="shared" si="45"/>
        <v>0</v>
      </c>
      <c r="N513" s="23" t="e">
        <f>IF(L513=TRUE,VLOOKUP(C513,Achtergrondgegevens!A:D,4,FALSE),0)*M513</f>
        <v>#N/A</v>
      </c>
      <c r="O513" s="23" t="e">
        <f t="shared" si="46"/>
        <v>#N/A</v>
      </c>
      <c r="P513" t="e">
        <f t="shared" si="47"/>
        <v>#N/A</v>
      </c>
    </row>
    <row r="514" spans="1:16" x14ac:dyDescent="0.2">
      <c r="A514" s="7"/>
      <c r="B514" s="7"/>
      <c r="C514" s="6"/>
      <c r="D514" s="6"/>
      <c r="E514" s="22"/>
      <c r="F514" s="25"/>
      <c r="G514" s="5">
        <f>(E514*Achtergrondgegevens!$B$20)+Invoer!E514</f>
        <v>0</v>
      </c>
      <c r="H514" s="5" t="e">
        <f>VLOOKUP(C514,Achtergrondgegevens!A:B,2,)*F514/36</f>
        <v>#N/A</v>
      </c>
      <c r="I514" s="27" t="e">
        <f>VLOOKUP(C514,Achtergrondgegevens!A:C,3,)*F514/36</f>
        <v>#N/A</v>
      </c>
      <c r="J514" s="5" t="e">
        <f t="shared" si="43"/>
        <v>#N/A</v>
      </c>
      <c r="K514" s="5" t="b">
        <f t="shared" si="44"/>
        <v>0</v>
      </c>
      <c r="L514" s="5" t="e">
        <f t="shared" ref="L514:L577" si="48">AND(J514=TRUE,K514=TRUE)</f>
        <v>#N/A</v>
      </c>
      <c r="M514" s="24">
        <f t="shared" si="45"/>
        <v>0</v>
      </c>
      <c r="N514" s="23" t="e">
        <f>IF(L514=TRUE,VLOOKUP(C514,Achtergrondgegevens!A:D,4,FALSE),0)*M514</f>
        <v>#N/A</v>
      </c>
      <c r="O514" s="23" t="e">
        <f t="shared" si="46"/>
        <v>#N/A</v>
      </c>
      <c r="P514" t="e">
        <f t="shared" si="47"/>
        <v>#N/A</v>
      </c>
    </row>
    <row r="515" spans="1:16" x14ac:dyDescent="0.2">
      <c r="A515" s="7"/>
      <c r="B515" s="7"/>
      <c r="C515" s="6"/>
      <c r="D515" s="6"/>
      <c r="E515" s="22"/>
      <c r="F515" s="25"/>
      <c r="G515" s="5">
        <f>(E515*Achtergrondgegevens!$B$20)+Invoer!E515</f>
        <v>0</v>
      </c>
      <c r="H515" s="5" t="e">
        <f>VLOOKUP(C515,Achtergrondgegevens!A:B,2,)*F515/36</f>
        <v>#N/A</v>
      </c>
      <c r="I515" s="27" t="e">
        <f>VLOOKUP(C515,Achtergrondgegevens!A:C,3,)*F515/36</f>
        <v>#N/A</v>
      </c>
      <c r="J515" s="5" t="e">
        <f t="shared" ref="J515:J578" si="49">G515&gt;I515</f>
        <v>#N/A</v>
      </c>
      <c r="K515" s="5" t="b">
        <f t="shared" ref="K515:K578" si="50">D515="nee"</f>
        <v>0</v>
      </c>
      <c r="L515" s="5" t="e">
        <f t="shared" si="48"/>
        <v>#N/A</v>
      </c>
      <c r="M515" s="24">
        <f t="shared" ref="M515:M578" si="51">F515/36</f>
        <v>0</v>
      </c>
      <c r="N515" s="23" t="e">
        <f>IF(L515=TRUE,VLOOKUP(C515,Achtergrondgegevens!A:D,4,FALSE),0)*M515</f>
        <v>#N/A</v>
      </c>
      <c r="O515" s="23" t="e">
        <f t="shared" ref="O515:O578" si="52">G515-N515</f>
        <v>#N/A</v>
      </c>
      <c r="P515" t="e">
        <f t="shared" ref="P515:P578" si="53">IF(N515&gt;1,"Ja","Nee")</f>
        <v>#N/A</v>
      </c>
    </row>
    <row r="516" spans="1:16" x14ac:dyDescent="0.2">
      <c r="A516" s="7"/>
      <c r="B516" s="7"/>
      <c r="C516" s="6"/>
      <c r="D516" s="6"/>
      <c r="E516" s="22"/>
      <c r="F516" s="25"/>
      <c r="G516" s="5">
        <f>(E516*Achtergrondgegevens!$B$20)+Invoer!E516</f>
        <v>0</v>
      </c>
      <c r="H516" s="5" t="e">
        <f>VLOOKUP(C516,Achtergrondgegevens!A:B,2,)*F516/36</f>
        <v>#N/A</v>
      </c>
      <c r="I516" s="27" t="e">
        <f>VLOOKUP(C516,Achtergrondgegevens!A:C,3,)*F516/36</f>
        <v>#N/A</v>
      </c>
      <c r="J516" s="5" t="e">
        <f t="shared" si="49"/>
        <v>#N/A</v>
      </c>
      <c r="K516" s="5" t="b">
        <f t="shared" si="50"/>
        <v>0</v>
      </c>
      <c r="L516" s="5" t="e">
        <f t="shared" si="48"/>
        <v>#N/A</v>
      </c>
      <c r="M516" s="24">
        <f t="shared" si="51"/>
        <v>0</v>
      </c>
      <c r="N516" s="23" t="e">
        <f>IF(L516=TRUE,VLOOKUP(C516,Achtergrondgegevens!A:D,4,FALSE),0)*M516</f>
        <v>#N/A</v>
      </c>
      <c r="O516" s="23" t="e">
        <f t="shared" si="52"/>
        <v>#N/A</v>
      </c>
      <c r="P516" t="e">
        <f t="shared" si="53"/>
        <v>#N/A</v>
      </c>
    </row>
    <row r="517" spans="1:16" x14ac:dyDescent="0.2">
      <c r="A517" s="7"/>
      <c r="B517" s="7"/>
      <c r="C517" s="6"/>
      <c r="D517" s="6"/>
      <c r="E517" s="22"/>
      <c r="F517" s="25"/>
      <c r="G517" s="5">
        <f>(E517*Achtergrondgegevens!$B$20)+Invoer!E517</f>
        <v>0</v>
      </c>
      <c r="H517" s="5" t="e">
        <f>VLOOKUP(C517,Achtergrondgegevens!A:B,2,)*F517/36</f>
        <v>#N/A</v>
      </c>
      <c r="I517" s="27" t="e">
        <f>VLOOKUP(C517,Achtergrondgegevens!A:C,3,)*F517/36</f>
        <v>#N/A</v>
      </c>
      <c r="J517" s="5" t="e">
        <f t="shared" si="49"/>
        <v>#N/A</v>
      </c>
      <c r="K517" s="5" t="b">
        <f t="shared" si="50"/>
        <v>0</v>
      </c>
      <c r="L517" s="5" t="e">
        <f t="shared" si="48"/>
        <v>#N/A</v>
      </c>
      <c r="M517" s="24">
        <f t="shared" si="51"/>
        <v>0</v>
      </c>
      <c r="N517" s="23" t="e">
        <f>IF(L517=TRUE,VLOOKUP(C517,Achtergrondgegevens!A:D,4,FALSE),0)*M517</f>
        <v>#N/A</v>
      </c>
      <c r="O517" s="23" t="e">
        <f t="shared" si="52"/>
        <v>#N/A</v>
      </c>
      <c r="P517" t="e">
        <f t="shared" si="53"/>
        <v>#N/A</v>
      </c>
    </row>
    <row r="518" spans="1:16" x14ac:dyDescent="0.2">
      <c r="A518" s="7"/>
      <c r="B518" s="7"/>
      <c r="C518" s="6"/>
      <c r="D518" s="6"/>
      <c r="E518" s="22"/>
      <c r="F518" s="25"/>
      <c r="G518" s="5">
        <f>(E518*Achtergrondgegevens!$B$20)+Invoer!E518</f>
        <v>0</v>
      </c>
      <c r="H518" s="5" t="e">
        <f>VLOOKUP(C518,Achtergrondgegevens!A:B,2,)*F518/36</f>
        <v>#N/A</v>
      </c>
      <c r="I518" s="27" t="e">
        <f>VLOOKUP(C518,Achtergrondgegevens!A:C,3,)*F518/36</f>
        <v>#N/A</v>
      </c>
      <c r="J518" s="5" t="e">
        <f t="shared" si="49"/>
        <v>#N/A</v>
      </c>
      <c r="K518" s="5" t="b">
        <f t="shared" si="50"/>
        <v>0</v>
      </c>
      <c r="L518" s="5" t="e">
        <f t="shared" si="48"/>
        <v>#N/A</v>
      </c>
      <c r="M518" s="24">
        <f t="shared" si="51"/>
        <v>0</v>
      </c>
      <c r="N518" s="23" t="e">
        <f>IF(L518=TRUE,VLOOKUP(C518,Achtergrondgegevens!A:D,4,FALSE),0)*M518</f>
        <v>#N/A</v>
      </c>
      <c r="O518" s="23" t="e">
        <f t="shared" si="52"/>
        <v>#N/A</v>
      </c>
      <c r="P518" t="e">
        <f t="shared" si="53"/>
        <v>#N/A</v>
      </c>
    </row>
    <row r="519" spans="1:16" x14ac:dyDescent="0.2">
      <c r="A519" s="7"/>
      <c r="B519" s="7"/>
      <c r="C519" s="6"/>
      <c r="D519" s="6"/>
      <c r="E519" s="22"/>
      <c r="F519" s="25"/>
      <c r="G519" s="5">
        <f>(E519*Achtergrondgegevens!$B$20)+Invoer!E519</f>
        <v>0</v>
      </c>
      <c r="H519" s="5" t="e">
        <f>VLOOKUP(C519,Achtergrondgegevens!A:B,2,)*F519/36</f>
        <v>#N/A</v>
      </c>
      <c r="I519" s="27" t="e">
        <f>VLOOKUP(C519,Achtergrondgegevens!A:C,3,)*F519/36</f>
        <v>#N/A</v>
      </c>
      <c r="J519" s="5" t="e">
        <f t="shared" si="49"/>
        <v>#N/A</v>
      </c>
      <c r="K519" s="5" t="b">
        <f t="shared" si="50"/>
        <v>0</v>
      </c>
      <c r="L519" s="5" t="e">
        <f t="shared" si="48"/>
        <v>#N/A</v>
      </c>
      <c r="M519" s="24">
        <f t="shared" si="51"/>
        <v>0</v>
      </c>
      <c r="N519" s="23" t="e">
        <f>IF(L519=TRUE,VLOOKUP(C519,Achtergrondgegevens!A:D,4,FALSE),0)*M519</f>
        <v>#N/A</v>
      </c>
      <c r="O519" s="23" t="e">
        <f t="shared" si="52"/>
        <v>#N/A</v>
      </c>
      <c r="P519" t="e">
        <f t="shared" si="53"/>
        <v>#N/A</v>
      </c>
    </row>
    <row r="520" spans="1:16" x14ac:dyDescent="0.2">
      <c r="A520" s="7"/>
      <c r="B520" s="7"/>
      <c r="C520" s="6"/>
      <c r="D520" s="6"/>
      <c r="E520" s="22"/>
      <c r="F520" s="25"/>
      <c r="G520" s="5">
        <f>(E520*Achtergrondgegevens!$B$20)+Invoer!E520</f>
        <v>0</v>
      </c>
      <c r="H520" s="5" t="e">
        <f>VLOOKUP(C520,Achtergrondgegevens!A:B,2,)*F520/36</f>
        <v>#N/A</v>
      </c>
      <c r="I520" s="27" t="e">
        <f>VLOOKUP(C520,Achtergrondgegevens!A:C,3,)*F520/36</f>
        <v>#N/A</v>
      </c>
      <c r="J520" s="5" t="e">
        <f t="shared" si="49"/>
        <v>#N/A</v>
      </c>
      <c r="K520" s="5" t="b">
        <f t="shared" si="50"/>
        <v>0</v>
      </c>
      <c r="L520" s="5" t="e">
        <f t="shared" si="48"/>
        <v>#N/A</v>
      </c>
      <c r="M520" s="24">
        <f t="shared" si="51"/>
        <v>0</v>
      </c>
      <c r="N520" s="23" t="e">
        <f>IF(L520=TRUE,VLOOKUP(C520,Achtergrondgegevens!A:D,4,FALSE),0)*M520</f>
        <v>#N/A</v>
      </c>
      <c r="O520" s="23" t="e">
        <f t="shared" si="52"/>
        <v>#N/A</v>
      </c>
      <c r="P520" t="e">
        <f t="shared" si="53"/>
        <v>#N/A</v>
      </c>
    </row>
    <row r="521" spans="1:16" x14ac:dyDescent="0.2">
      <c r="A521" s="7"/>
      <c r="B521" s="7"/>
      <c r="C521" s="6"/>
      <c r="D521" s="6"/>
      <c r="E521" s="22"/>
      <c r="F521" s="25"/>
      <c r="G521" s="5">
        <f>(E521*Achtergrondgegevens!$B$20)+Invoer!E521</f>
        <v>0</v>
      </c>
      <c r="H521" s="5" t="e">
        <f>VLOOKUP(C521,Achtergrondgegevens!A:B,2,)*F521/36</f>
        <v>#N/A</v>
      </c>
      <c r="I521" s="27" t="e">
        <f>VLOOKUP(C521,Achtergrondgegevens!A:C,3,)*F521/36</f>
        <v>#N/A</v>
      </c>
      <c r="J521" s="5" t="e">
        <f t="shared" si="49"/>
        <v>#N/A</v>
      </c>
      <c r="K521" s="5" t="b">
        <f t="shared" si="50"/>
        <v>0</v>
      </c>
      <c r="L521" s="5" t="e">
        <f t="shared" si="48"/>
        <v>#N/A</v>
      </c>
      <c r="M521" s="24">
        <f t="shared" si="51"/>
        <v>0</v>
      </c>
      <c r="N521" s="23" t="e">
        <f>IF(L521=TRUE,VLOOKUP(C521,Achtergrondgegevens!A:D,4,FALSE),0)*M521</f>
        <v>#N/A</v>
      </c>
      <c r="O521" s="23" t="e">
        <f t="shared" si="52"/>
        <v>#N/A</v>
      </c>
      <c r="P521" t="e">
        <f t="shared" si="53"/>
        <v>#N/A</v>
      </c>
    </row>
    <row r="522" spans="1:16" x14ac:dyDescent="0.2">
      <c r="A522" s="7"/>
      <c r="B522" s="7"/>
      <c r="C522" s="6"/>
      <c r="D522" s="6"/>
      <c r="E522" s="22"/>
      <c r="F522" s="25"/>
      <c r="G522" s="5">
        <f>(E522*Achtergrondgegevens!$B$20)+Invoer!E522</f>
        <v>0</v>
      </c>
      <c r="H522" s="5" t="e">
        <f>VLOOKUP(C522,Achtergrondgegevens!A:B,2,)*F522/36</f>
        <v>#N/A</v>
      </c>
      <c r="I522" s="27" t="e">
        <f>VLOOKUP(C522,Achtergrondgegevens!A:C,3,)*F522/36</f>
        <v>#N/A</v>
      </c>
      <c r="J522" s="5" t="e">
        <f t="shared" si="49"/>
        <v>#N/A</v>
      </c>
      <c r="K522" s="5" t="b">
        <f t="shared" si="50"/>
        <v>0</v>
      </c>
      <c r="L522" s="5" t="e">
        <f t="shared" si="48"/>
        <v>#N/A</v>
      </c>
      <c r="M522" s="24">
        <f t="shared" si="51"/>
        <v>0</v>
      </c>
      <c r="N522" s="23" t="e">
        <f>IF(L522=TRUE,VLOOKUP(C522,Achtergrondgegevens!A:D,4,FALSE),0)*M522</f>
        <v>#N/A</v>
      </c>
      <c r="O522" s="23" t="e">
        <f t="shared" si="52"/>
        <v>#N/A</v>
      </c>
      <c r="P522" t="e">
        <f t="shared" si="53"/>
        <v>#N/A</v>
      </c>
    </row>
    <row r="523" spans="1:16" x14ac:dyDescent="0.2">
      <c r="A523" s="7"/>
      <c r="B523" s="7"/>
      <c r="C523" s="6"/>
      <c r="D523" s="6"/>
      <c r="E523" s="22"/>
      <c r="F523" s="25"/>
      <c r="G523" s="5">
        <f>(E523*Achtergrondgegevens!$B$20)+Invoer!E523</f>
        <v>0</v>
      </c>
      <c r="H523" s="5" t="e">
        <f>VLOOKUP(C523,Achtergrondgegevens!A:B,2,)*F523/36</f>
        <v>#N/A</v>
      </c>
      <c r="I523" s="27" t="e">
        <f>VLOOKUP(C523,Achtergrondgegevens!A:C,3,)*F523/36</f>
        <v>#N/A</v>
      </c>
      <c r="J523" s="5" t="e">
        <f t="shared" si="49"/>
        <v>#N/A</v>
      </c>
      <c r="K523" s="5" t="b">
        <f t="shared" si="50"/>
        <v>0</v>
      </c>
      <c r="L523" s="5" t="e">
        <f t="shared" si="48"/>
        <v>#N/A</v>
      </c>
      <c r="M523" s="24">
        <f t="shared" si="51"/>
        <v>0</v>
      </c>
      <c r="N523" s="23" t="e">
        <f>IF(L523=TRUE,VLOOKUP(C523,Achtergrondgegevens!A:D,4,FALSE),0)*M523</f>
        <v>#N/A</v>
      </c>
      <c r="O523" s="23" t="e">
        <f t="shared" si="52"/>
        <v>#N/A</v>
      </c>
      <c r="P523" t="e">
        <f t="shared" si="53"/>
        <v>#N/A</v>
      </c>
    </row>
    <row r="524" spans="1:16" x14ac:dyDescent="0.2">
      <c r="A524" s="7"/>
      <c r="B524" s="7"/>
      <c r="C524" s="6"/>
      <c r="D524" s="6"/>
      <c r="E524" s="22"/>
      <c r="F524" s="25"/>
      <c r="G524" s="5">
        <f>(E524*Achtergrondgegevens!$B$20)+Invoer!E524</f>
        <v>0</v>
      </c>
      <c r="H524" s="5" t="e">
        <f>VLOOKUP(C524,Achtergrondgegevens!A:B,2,)*F524/36</f>
        <v>#N/A</v>
      </c>
      <c r="I524" s="27" t="e">
        <f>VLOOKUP(C524,Achtergrondgegevens!A:C,3,)*F524/36</f>
        <v>#N/A</v>
      </c>
      <c r="J524" s="5" t="e">
        <f t="shared" si="49"/>
        <v>#N/A</v>
      </c>
      <c r="K524" s="5" t="b">
        <f t="shared" si="50"/>
        <v>0</v>
      </c>
      <c r="L524" s="5" t="e">
        <f t="shared" si="48"/>
        <v>#N/A</v>
      </c>
      <c r="M524" s="24">
        <f t="shared" si="51"/>
        <v>0</v>
      </c>
      <c r="N524" s="23" t="e">
        <f>IF(L524=TRUE,VLOOKUP(C524,Achtergrondgegevens!A:D,4,FALSE),0)*M524</f>
        <v>#N/A</v>
      </c>
      <c r="O524" s="23" t="e">
        <f t="shared" si="52"/>
        <v>#N/A</v>
      </c>
      <c r="P524" t="e">
        <f t="shared" si="53"/>
        <v>#N/A</v>
      </c>
    </row>
    <row r="525" spans="1:16" x14ac:dyDescent="0.2">
      <c r="A525" s="7"/>
      <c r="B525" s="7"/>
      <c r="C525" s="6"/>
      <c r="D525" s="6"/>
      <c r="E525" s="22"/>
      <c r="F525" s="25"/>
      <c r="G525" s="5">
        <f>(E525*Achtergrondgegevens!$B$20)+Invoer!E525</f>
        <v>0</v>
      </c>
      <c r="H525" s="5" t="e">
        <f>VLOOKUP(C525,Achtergrondgegevens!A:B,2,)*F525/36</f>
        <v>#N/A</v>
      </c>
      <c r="I525" s="27" t="e">
        <f>VLOOKUP(C525,Achtergrondgegevens!A:C,3,)*F525/36</f>
        <v>#N/A</v>
      </c>
      <c r="J525" s="5" t="e">
        <f t="shared" si="49"/>
        <v>#N/A</v>
      </c>
      <c r="K525" s="5" t="b">
        <f t="shared" si="50"/>
        <v>0</v>
      </c>
      <c r="L525" s="5" t="e">
        <f t="shared" si="48"/>
        <v>#N/A</v>
      </c>
      <c r="M525" s="24">
        <f t="shared" si="51"/>
        <v>0</v>
      </c>
      <c r="N525" s="23" t="e">
        <f>IF(L525=TRUE,VLOOKUP(C525,Achtergrondgegevens!A:D,4,FALSE),0)*M525</f>
        <v>#N/A</v>
      </c>
      <c r="O525" s="23" t="e">
        <f t="shared" si="52"/>
        <v>#N/A</v>
      </c>
      <c r="P525" t="e">
        <f t="shared" si="53"/>
        <v>#N/A</v>
      </c>
    </row>
    <row r="526" spans="1:16" x14ac:dyDescent="0.2">
      <c r="A526" s="7"/>
      <c r="B526" s="7"/>
      <c r="C526" s="6"/>
      <c r="D526" s="6"/>
      <c r="E526" s="22"/>
      <c r="F526" s="25"/>
      <c r="G526" s="5">
        <f>(E526*Achtergrondgegevens!$B$20)+Invoer!E526</f>
        <v>0</v>
      </c>
      <c r="H526" s="5" t="e">
        <f>VLOOKUP(C526,Achtergrondgegevens!A:B,2,)*F526/36</f>
        <v>#N/A</v>
      </c>
      <c r="I526" s="27" t="e">
        <f>VLOOKUP(C526,Achtergrondgegevens!A:C,3,)*F526/36</f>
        <v>#N/A</v>
      </c>
      <c r="J526" s="5" t="e">
        <f t="shared" si="49"/>
        <v>#N/A</v>
      </c>
      <c r="K526" s="5" t="b">
        <f t="shared" si="50"/>
        <v>0</v>
      </c>
      <c r="L526" s="5" t="e">
        <f t="shared" si="48"/>
        <v>#N/A</v>
      </c>
      <c r="M526" s="24">
        <f t="shared" si="51"/>
        <v>0</v>
      </c>
      <c r="N526" s="23" t="e">
        <f>IF(L526=TRUE,VLOOKUP(C526,Achtergrondgegevens!A:D,4,FALSE),0)*M526</f>
        <v>#N/A</v>
      </c>
      <c r="O526" s="23" t="e">
        <f t="shared" si="52"/>
        <v>#N/A</v>
      </c>
      <c r="P526" t="e">
        <f t="shared" si="53"/>
        <v>#N/A</v>
      </c>
    </row>
    <row r="527" spans="1:16" x14ac:dyDescent="0.2">
      <c r="A527" s="7"/>
      <c r="B527" s="7"/>
      <c r="C527" s="6"/>
      <c r="D527" s="6"/>
      <c r="E527" s="22"/>
      <c r="F527" s="25"/>
      <c r="G527" s="5">
        <f>(E527*Achtergrondgegevens!$B$20)+Invoer!E527</f>
        <v>0</v>
      </c>
      <c r="H527" s="5" t="e">
        <f>VLOOKUP(C527,Achtergrondgegevens!A:B,2,)*F527/36</f>
        <v>#N/A</v>
      </c>
      <c r="I527" s="27" t="e">
        <f>VLOOKUP(C527,Achtergrondgegevens!A:C,3,)*F527/36</f>
        <v>#N/A</v>
      </c>
      <c r="J527" s="5" t="e">
        <f t="shared" si="49"/>
        <v>#N/A</v>
      </c>
      <c r="K527" s="5" t="b">
        <f t="shared" si="50"/>
        <v>0</v>
      </c>
      <c r="L527" s="5" t="e">
        <f t="shared" si="48"/>
        <v>#N/A</v>
      </c>
      <c r="M527" s="24">
        <f t="shared" si="51"/>
        <v>0</v>
      </c>
      <c r="N527" s="23" t="e">
        <f>IF(L527=TRUE,VLOOKUP(C527,Achtergrondgegevens!A:D,4,FALSE),0)*M527</f>
        <v>#N/A</v>
      </c>
      <c r="O527" s="23" t="e">
        <f t="shared" si="52"/>
        <v>#N/A</v>
      </c>
      <c r="P527" t="e">
        <f t="shared" si="53"/>
        <v>#N/A</v>
      </c>
    </row>
    <row r="528" spans="1:16" x14ac:dyDescent="0.2">
      <c r="A528" s="7"/>
      <c r="B528" s="7"/>
      <c r="C528" s="6"/>
      <c r="D528" s="6"/>
      <c r="E528" s="22"/>
      <c r="F528" s="25"/>
      <c r="G528" s="5">
        <f>(E528*Achtergrondgegevens!$B$20)+Invoer!E528</f>
        <v>0</v>
      </c>
      <c r="H528" s="5" t="e">
        <f>VLOOKUP(C528,Achtergrondgegevens!A:B,2,)*F528/36</f>
        <v>#N/A</v>
      </c>
      <c r="I528" s="27" t="e">
        <f>VLOOKUP(C528,Achtergrondgegevens!A:C,3,)*F528/36</f>
        <v>#N/A</v>
      </c>
      <c r="J528" s="5" t="e">
        <f t="shared" si="49"/>
        <v>#N/A</v>
      </c>
      <c r="K528" s="5" t="b">
        <f t="shared" si="50"/>
        <v>0</v>
      </c>
      <c r="L528" s="5" t="e">
        <f t="shared" si="48"/>
        <v>#N/A</v>
      </c>
      <c r="M528" s="24">
        <f t="shared" si="51"/>
        <v>0</v>
      </c>
      <c r="N528" s="23" t="e">
        <f>IF(L528=TRUE,VLOOKUP(C528,Achtergrondgegevens!A:D,4,FALSE),0)*M528</f>
        <v>#N/A</v>
      </c>
      <c r="O528" s="23" t="e">
        <f t="shared" si="52"/>
        <v>#N/A</v>
      </c>
      <c r="P528" t="e">
        <f t="shared" si="53"/>
        <v>#N/A</v>
      </c>
    </row>
    <row r="529" spans="1:16" x14ac:dyDescent="0.2">
      <c r="A529" s="7"/>
      <c r="B529" s="7"/>
      <c r="C529" s="6"/>
      <c r="D529" s="6"/>
      <c r="E529" s="22"/>
      <c r="F529" s="25"/>
      <c r="G529" s="5">
        <f>(E529*Achtergrondgegevens!$B$20)+Invoer!E529</f>
        <v>0</v>
      </c>
      <c r="H529" s="5" t="e">
        <f>VLOOKUP(C529,Achtergrondgegevens!A:B,2,)*F529/36</f>
        <v>#N/A</v>
      </c>
      <c r="I529" s="27" t="e">
        <f>VLOOKUP(C529,Achtergrondgegevens!A:C,3,)*F529/36</f>
        <v>#N/A</v>
      </c>
      <c r="J529" s="5" t="e">
        <f t="shared" si="49"/>
        <v>#N/A</v>
      </c>
      <c r="K529" s="5" t="b">
        <f t="shared" si="50"/>
        <v>0</v>
      </c>
      <c r="L529" s="5" t="e">
        <f t="shared" si="48"/>
        <v>#N/A</v>
      </c>
      <c r="M529" s="24">
        <f t="shared" si="51"/>
        <v>0</v>
      </c>
      <c r="N529" s="23" t="e">
        <f>IF(L529=TRUE,VLOOKUP(C529,Achtergrondgegevens!A:D,4,FALSE),0)*M529</f>
        <v>#N/A</v>
      </c>
      <c r="O529" s="23" t="e">
        <f t="shared" si="52"/>
        <v>#N/A</v>
      </c>
      <c r="P529" t="e">
        <f t="shared" si="53"/>
        <v>#N/A</v>
      </c>
    </row>
    <row r="530" spans="1:16" x14ac:dyDescent="0.2">
      <c r="A530" s="7"/>
      <c r="B530" s="7"/>
      <c r="C530" s="6"/>
      <c r="D530" s="6"/>
      <c r="E530" s="22"/>
      <c r="F530" s="25"/>
      <c r="G530" s="5">
        <f>(E530*Achtergrondgegevens!$B$20)+Invoer!E530</f>
        <v>0</v>
      </c>
      <c r="H530" s="5" t="e">
        <f>VLOOKUP(C530,Achtergrondgegevens!A:B,2,)*F530/36</f>
        <v>#N/A</v>
      </c>
      <c r="I530" s="27" t="e">
        <f>VLOOKUP(C530,Achtergrondgegevens!A:C,3,)*F530/36</f>
        <v>#N/A</v>
      </c>
      <c r="J530" s="5" t="e">
        <f t="shared" si="49"/>
        <v>#N/A</v>
      </c>
      <c r="K530" s="5" t="b">
        <f t="shared" si="50"/>
        <v>0</v>
      </c>
      <c r="L530" s="5" t="e">
        <f t="shared" si="48"/>
        <v>#N/A</v>
      </c>
      <c r="M530" s="24">
        <f t="shared" si="51"/>
        <v>0</v>
      </c>
      <c r="N530" s="23" t="e">
        <f>IF(L530=TRUE,VLOOKUP(C530,Achtergrondgegevens!A:D,4,FALSE),0)*M530</f>
        <v>#N/A</v>
      </c>
      <c r="O530" s="23" t="e">
        <f t="shared" si="52"/>
        <v>#N/A</v>
      </c>
      <c r="P530" t="e">
        <f t="shared" si="53"/>
        <v>#N/A</v>
      </c>
    </row>
    <row r="531" spans="1:16" x14ac:dyDescent="0.2">
      <c r="A531" s="7"/>
      <c r="B531" s="7"/>
      <c r="C531" s="6"/>
      <c r="D531" s="6"/>
      <c r="E531" s="22"/>
      <c r="F531" s="25"/>
      <c r="G531" s="5">
        <f>(E531*Achtergrondgegevens!$B$20)+Invoer!E531</f>
        <v>0</v>
      </c>
      <c r="H531" s="5" t="e">
        <f>VLOOKUP(C531,Achtergrondgegevens!A:B,2,)*F531/36</f>
        <v>#N/A</v>
      </c>
      <c r="I531" s="27" t="e">
        <f>VLOOKUP(C531,Achtergrondgegevens!A:C,3,)*F531/36</f>
        <v>#N/A</v>
      </c>
      <c r="J531" s="5" t="e">
        <f t="shared" si="49"/>
        <v>#N/A</v>
      </c>
      <c r="K531" s="5" t="b">
        <f t="shared" si="50"/>
        <v>0</v>
      </c>
      <c r="L531" s="5" t="e">
        <f t="shared" si="48"/>
        <v>#N/A</v>
      </c>
      <c r="M531" s="24">
        <f t="shared" si="51"/>
        <v>0</v>
      </c>
      <c r="N531" s="23" t="e">
        <f>IF(L531=TRUE,VLOOKUP(C531,Achtergrondgegevens!A:D,4,FALSE),0)*M531</f>
        <v>#N/A</v>
      </c>
      <c r="O531" s="23" t="e">
        <f t="shared" si="52"/>
        <v>#N/A</v>
      </c>
      <c r="P531" t="e">
        <f t="shared" si="53"/>
        <v>#N/A</v>
      </c>
    </row>
    <row r="532" spans="1:16" x14ac:dyDescent="0.2">
      <c r="A532" s="7"/>
      <c r="B532" s="7"/>
      <c r="C532" s="6"/>
      <c r="D532" s="6"/>
      <c r="E532" s="22"/>
      <c r="F532" s="25"/>
      <c r="G532" s="5">
        <f>(E532*Achtergrondgegevens!$B$20)+Invoer!E532</f>
        <v>0</v>
      </c>
      <c r="H532" s="5" t="e">
        <f>VLOOKUP(C532,Achtergrondgegevens!A:B,2,)*F532/36</f>
        <v>#N/A</v>
      </c>
      <c r="I532" s="27" t="e">
        <f>VLOOKUP(C532,Achtergrondgegevens!A:C,3,)*F532/36</f>
        <v>#N/A</v>
      </c>
      <c r="J532" s="5" t="e">
        <f t="shared" si="49"/>
        <v>#N/A</v>
      </c>
      <c r="K532" s="5" t="b">
        <f t="shared" si="50"/>
        <v>0</v>
      </c>
      <c r="L532" s="5" t="e">
        <f t="shared" si="48"/>
        <v>#N/A</v>
      </c>
      <c r="M532" s="24">
        <f t="shared" si="51"/>
        <v>0</v>
      </c>
      <c r="N532" s="23" t="e">
        <f>IF(L532=TRUE,VLOOKUP(C532,Achtergrondgegevens!A:D,4,FALSE),0)*M532</f>
        <v>#N/A</v>
      </c>
      <c r="O532" s="23" t="e">
        <f t="shared" si="52"/>
        <v>#N/A</v>
      </c>
      <c r="P532" t="e">
        <f t="shared" si="53"/>
        <v>#N/A</v>
      </c>
    </row>
    <row r="533" spans="1:16" x14ac:dyDescent="0.2">
      <c r="A533" s="7"/>
      <c r="B533" s="7"/>
      <c r="C533" s="6"/>
      <c r="D533" s="6"/>
      <c r="E533" s="22"/>
      <c r="F533" s="25"/>
      <c r="G533" s="5">
        <f>(E533*Achtergrondgegevens!$B$20)+Invoer!E533</f>
        <v>0</v>
      </c>
      <c r="H533" s="5" t="e">
        <f>VLOOKUP(C533,Achtergrondgegevens!A:B,2,)*F533/36</f>
        <v>#N/A</v>
      </c>
      <c r="I533" s="27" t="e">
        <f>VLOOKUP(C533,Achtergrondgegevens!A:C,3,)*F533/36</f>
        <v>#N/A</v>
      </c>
      <c r="J533" s="5" t="e">
        <f t="shared" si="49"/>
        <v>#N/A</v>
      </c>
      <c r="K533" s="5" t="b">
        <f t="shared" si="50"/>
        <v>0</v>
      </c>
      <c r="L533" s="5" t="e">
        <f t="shared" si="48"/>
        <v>#N/A</v>
      </c>
      <c r="M533" s="24">
        <f t="shared" si="51"/>
        <v>0</v>
      </c>
      <c r="N533" s="23" t="e">
        <f>IF(L533=TRUE,VLOOKUP(C533,Achtergrondgegevens!A:D,4,FALSE),0)*M533</f>
        <v>#N/A</v>
      </c>
      <c r="O533" s="23" t="e">
        <f t="shared" si="52"/>
        <v>#N/A</v>
      </c>
      <c r="P533" t="e">
        <f t="shared" si="53"/>
        <v>#N/A</v>
      </c>
    </row>
    <row r="534" spans="1:16" x14ac:dyDescent="0.2">
      <c r="A534" s="7"/>
      <c r="B534" s="7"/>
      <c r="C534" s="6"/>
      <c r="D534" s="6"/>
      <c r="E534" s="22"/>
      <c r="F534" s="25"/>
      <c r="G534" s="5">
        <f>(E534*Achtergrondgegevens!$B$20)+Invoer!E534</f>
        <v>0</v>
      </c>
      <c r="H534" s="5" t="e">
        <f>VLOOKUP(C534,Achtergrondgegevens!A:B,2,)*F534/36</f>
        <v>#N/A</v>
      </c>
      <c r="I534" s="27" t="e">
        <f>VLOOKUP(C534,Achtergrondgegevens!A:C,3,)*F534/36</f>
        <v>#N/A</v>
      </c>
      <c r="J534" s="5" t="e">
        <f t="shared" si="49"/>
        <v>#N/A</v>
      </c>
      <c r="K534" s="5" t="b">
        <f t="shared" si="50"/>
        <v>0</v>
      </c>
      <c r="L534" s="5" t="e">
        <f t="shared" si="48"/>
        <v>#N/A</v>
      </c>
      <c r="M534" s="24">
        <f t="shared" si="51"/>
        <v>0</v>
      </c>
      <c r="N534" s="23" t="e">
        <f>IF(L534=TRUE,VLOOKUP(C534,Achtergrondgegevens!A:D,4,FALSE),0)*M534</f>
        <v>#N/A</v>
      </c>
      <c r="O534" s="23" t="e">
        <f t="shared" si="52"/>
        <v>#N/A</v>
      </c>
      <c r="P534" t="e">
        <f t="shared" si="53"/>
        <v>#N/A</v>
      </c>
    </row>
    <row r="535" spans="1:16" x14ac:dyDescent="0.2">
      <c r="A535" s="7"/>
      <c r="B535" s="7"/>
      <c r="C535" s="6"/>
      <c r="D535" s="6"/>
      <c r="E535" s="22"/>
      <c r="F535" s="25"/>
      <c r="G535" s="5">
        <f>(E535*Achtergrondgegevens!$B$20)+Invoer!E535</f>
        <v>0</v>
      </c>
      <c r="H535" s="5" t="e">
        <f>VLOOKUP(C535,Achtergrondgegevens!A:B,2,)*F535/36</f>
        <v>#N/A</v>
      </c>
      <c r="I535" s="27" t="e">
        <f>VLOOKUP(C535,Achtergrondgegevens!A:C,3,)*F535/36</f>
        <v>#N/A</v>
      </c>
      <c r="J535" s="5" t="e">
        <f t="shared" si="49"/>
        <v>#N/A</v>
      </c>
      <c r="K535" s="5" t="b">
        <f t="shared" si="50"/>
        <v>0</v>
      </c>
      <c r="L535" s="5" t="e">
        <f t="shared" si="48"/>
        <v>#N/A</v>
      </c>
      <c r="M535" s="24">
        <f t="shared" si="51"/>
        <v>0</v>
      </c>
      <c r="N535" s="23" t="e">
        <f>IF(L535=TRUE,VLOOKUP(C535,Achtergrondgegevens!A:D,4,FALSE),0)*M535</f>
        <v>#N/A</v>
      </c>
      <c r="O535" s="23" t="e">
        <f t="shared" si="52"/>
        <v>#N/A</v>
      </c>
      <c r="P535" t="e">
        <f t="shared" si="53"/>
        <v>#N/A</v>
      </c>
    </row>
    <row r="536" spans="1:16" x14ac:dyDescent="0.2">
      <c r="A536" s="7"/>
      <c r="B536" s="7"/>
      <c r="C536" s="6"/>
      <c r="D536" s="6"/>
      <c r="E536" s="22"/>
      <c r="F536" s="25"/>
      <c r="G536" s="5">
        <f>(E536*Achtergrondgegevens!$B$20)+Invoer!E536</f>
        <v>0</v>
      </c>
      <c r="H536" s="5" t="e">
        <f>VLOOKUP(C536,Achtergrondgegevens!A:B,2,)*F536/36</f>
        <v>#N/A</v>
      </c>
      <c r="I536" s="27" t="e">
        <f>VLOOKUP(C536,Achtergrondgegevens!A:C,3,)*F536/36</f>
        <v>#N/A</v>
      </c>
      <c r="J536" s="5" t="e">
        <f t="shared" si="49"/>
        <v>#N/A</v>
      </c>
      <c r="K536" s="5" t="b">
        <f t="shared" si="50"/>
        <v>0</v>
      </c>
      <c r="L536" s="5" t="e">
        <f t="shared" si="48"/>
        <v>#N/A</v>
      </c>
      <c r="M536" s="24">
        <f t="shared" si="51"/>
        <v>0</v>
      </c>
      <c r="N536" s="23" t="e">
        <f>IF(L536=TRUE,VLOOKUP(C536,Achtergrondgegevens!A:D,4,FALSE),0)*M536</f>
        <v>#N/A</v>
      </c>
      <c r="O536" s="23" t="e">
        <f t="shared" si="52"/>
        <v>#N/A</v>
      </c>
      <c r="P536" t="e">
        <f t="shared" si="53"/>
        <v>#N/A</v>
      </c>
    </row>
    <row r="537" spans="1:16" x14ac:dyDescent="0.2">
      <c r="A537" s="7"/>
      <c r="B537" s="7"/>
      <c r="C537" s="6"/>
      <c r="D537" s="6"/>
      <c r="E537" s="22"/>
      <c r="F537" s="25"/>
      <c r="G537" s="5">
        <f>(E537*Achtergrondgegevens!$B$20)+Invoer!E537</f>
        <v>0</v>
      </c>
      <c r="H537" s="5" t="e">
        <f>VLOOKUP(C537,Achtergrondgegevens!A:B,2,)*F537/36</f>
        <v>#N/A</v>
      </c>
      <c r="I537" s="27" t="e">
        <f>VLOOKUP(C537,Achtergrondgegevens!A:C,3,)*F537/36</f>
        <v>#N/A</v>
      </c>
      <c r="J537" s="5" t="e">
        <f t="shared" si="49"/>
        <v>#N/A</v>
      </c>
      <c r="K537" s="5" t="b">
        <f t="shared" si="50"/>
        <v>0</v>
      </c>
      <c r="L537" s="5" t="e">
        <f t="shared" si="48"/>
        <v>#N/A</v>
      </c>
      <c r="M537" s="24">
        <f t="shared" si="51"/>
        <v>0</v>
      </c>
      <c r="N537" s="23" t="e">
        <f>IF(L537=TRUE,VLOOKUP(C537,Achtergrondgegevens!A:D,4,FALSE),0)*M537</f>
        <v>#N/A</v>
      </c>
      <c r="O537" s="23" t="e">
        <f t="shared" si="52"/>
        <v>#N/A</v>
      </c>
      <c r="P537" t="e">
        <f t="shared" si="53"/>
        <v>#N/A</v>
      </c>
    </row>
    <row r="538" spans="1:16" x14ac:dyDescent="0.2">
      <c r="A538" s="7"/>
      <c r="B538" s="7"/>
      <c r="C538" s="6"/>
      <c r="D538" s="6"/>
      <c r="E538" s="22"/>
      <c r="F538" s="25"/>
      <c r="G538" s="5">
        <f>(E538*Achtergrondgegevens!$B$20)+Invoer!E538</f>
        <v>0</v>
      </c>
      <c r="H538" s="5" t="e">
        <f>VLOOKUP(C538,Achtergrondgegevens!A:B,2,)*F538/36</f>
        <v>#N/A</v>
      </c>
      <c r="I538" s="27" t="e">
        <f>VLOOKUP(C538,Achtergrondgegevens!A:C,3,)*F538/36</f>
        <v>#N/A</v>
      </c>
      <c r="J538" s="5" t="e">
        <f t="shared" si="49"/>
        <v>#N/A</v>
      </c>
      <c r="K538" s="5" t="b">
        <f t="shared" si="50"/>
        <v>0</v>
      </c>
      <c r="L538" s="5" t="e">
        <f t="shared" si="48"/>
        <v>#N/A</v>
      </c>
      <c r="M538" s="24">
        <f t="shared" si="51"/>
        <v>0</v>
      </c>
      <c r="N538" s="23" t="e">
        <f>IF(L538=TRUE,VLOOKUP(C538,Achtergrondgegevens!A:D,4,FALSE),0)*M538</f>
        <v>#N/A</v>
      </c>
      <c r="O538" s="23" t="e">
        <f t="shared" si="52"/>
        <v>#N/A</v>
      </c>
      <c r="P538" t="e">
        <f t="shared" si="53"/>
        <v>#N/A</v>
      </c>
    </row>
    <row r="539" spans="1:16" x14ac:dyDescent="0.2">
      <c r="A539" s="7"/>
      <c r="B539" s="7"/>
      <c r="C539" s="6"/>
      <c r="D539" s="6"/>
      <c r="E539" s="22"/>
      <c r="F539" s="25"/>
      <c r="G539" s="5">
        <f>(E539*Achtergrondgegevens!$B$20)+Invoer!E539</f>
        <v>0</v>
      </c>
      <c r="H539" s="5" t="e">
        <f>VLOOKUP(C539,Achtergrondgegevens!A:B,2,)*F539/36</f>
        <v>#N/A</v>
      </c>
      <c r="I539" s="27" t="e">
        <f>VLOOKUP(C539,Achtergrondgegevens!A:C,3,)*F539/36</f>
        <v>#N/A</v>
      </c>
      <c r="J539" s="5" t="e">
        <f t="shared" si="49"/>
        <v>#N/A</v>
      </c>
      <c r="K539" s="5" t="b">
        <f t="shared" si="50"/>
        <v>0</v>
      </c>
      <c r="L539" s="5" t="e">
        <f t="shared" si="48"/>
        <v>#N/A</v>
      </c>
      <c r="M539" s="24">
        <f t="shared" si="51"/>
        <v>0</v>
      </c>
      <c r="N539" s="23" t="e">
        <f>IF(L539=TRUE,VLOOKUP(C539,Achtergrondgegevens!A:D,4,FALSE),0)*M539</f>
        <v>#N/A</v>
      </c>
      <c r="O539" s="23" t="e">
        <f t="shared" si="52"/>
        <v>#N/A</v>
      </c>
      <c r="P539" t="e">
        <f t="shared" si="53"/>
        <v>#N/A</v>
      </c>
    </row>
    <row r="540" spans="1:16" x14ac:dyDescent="0.2">
      <c r="A540" s="7"/>
      <c r="B540" s="7"/>
      <c r="C540" s="6"/>
      <c r="D540" s="6"/>
      <c r="E540" s="22"/>
      <c r="F540" s="25"/>
      <c r="G540" s="5">
        <f>(E540*Achtergrondgegevens!$B$20)+Invoer!E540</f>
        <v>0</v>
      </c>
      <c r="H540" s="5" t="e">
        <f>VLOOKUP(C540,Achtergrondgegevens!A:B,2,)*F540/36</f>
        <v>#N/A</v>
      </c>
      <c r="I540" s="27" t="e">
        <f>VLOOKUP(C540,Achtergrondgegevens!A:C,3,)*F540/36</f>
        <v>#N/A</v>
      </c>
      <c r="J540" s="5" t="e">
        <f t="shared" si="49"/>
        <v>#N/A</v>
      </c>
      <c r="K540" s="5" t="b">
        <f t="shared" si="50"/>
        <v>0</v>
      </c>
      <c r="L540" s="5" t="e">
        <f t="shared" si="48"/>
        <v>#N/A</v>
      </c>
      <c r="M540" s="24">
        <f t="shared" si="51"/>
        <v>0</v>
      </c>
      <c r="N540" s="23" t="e">
        <f>IF(L540=TRUE,VLOOKUP(C540,Achtergrondgegevens!A:D,4,FALSE),0)*M540</f>
        <v>#N/A</v>
      </c>
      <c r="O540" s="23" t="e">
        <f t="shared" si="52"/>
        <v>#N/A</v>
      </c>
      <c r="P540" t="e">
        <f t="shared" si="53"/>
        <v>#N/A</v>
      </c>
    </row>
    <row r="541" spans="1:16" x14ac:dyDescent="0.2">
      <c r="A541" s="7"/>
      <c r="B541" s="7"/>
      <c r="C541" s="6"/>
      <c r="D541" s="6"/>
      <c r="E541" s="22"/>
      <c r="F541" s="25"/>
      <c r="G541" s="5">
        <f>(E541*Achtergrondgegevens!$B$20)+Invoer!E541</f>
        <v>0</v>
      </c>
      <c r="H541" s="5" t="e">
        <f>VLOOKUP(C541,Achtergrondgegevens!A:B,2,)*F541/36</f>
        <v>#N/A</v>
      </c>
      <c r="I541" s="27" t="e">
        <f>VLOOKUP(C541,Achtergrondgegevens!A:C,3,)*F541/36</f>
        <v>#N/A</v>
      </c>
      <c r="J541" s="5" t="e">
        <f t="shared" si="49"/>
        <v>#N/A</v>
      </c>
      <c r="K541" s="5" t="b">
        <f t="shared" si="50"/>
        <v>0</v>
      </c>
      <c r="L541" s="5" t="e">
        <f t="shared" si="48"/>
        <v>#N/A</v>
      </c>
      <c r="M541" s="24">
        <f t="shared" si="51"/>
        <v>0</v>
      </c>
      <c r="N541" s="23" t="e">
        <f>IF(L541=TRUE,VLOOKUP(C541,Achtergrondgegevens!A:D,4,FALSE),0)*M541</f>
        <v>#N/A</v>
      </c>
      <c r="O541" s="23" t="e">
        <f t="shared" si="52"/>
        <v>#N/A</v>
      </c>
      <c r="P541" t="e">
        <f t="shared" si="53"/>
        <v>#N/A</v>
      </c>
    </row>
    <row r="542" spans="1:16" x14ac:dyDescent="0.2">
      <c r="A542" s="7"/>
      <c r="B542" s="7"/>
      <c r="C542" s="6"/>
      <c r="D542" s="6"/>
      <c r="E542" s="22"/>
      <c r="F542" s="25"/>
      <c r="G542" s="5">
        <f>(E542*Achtergrondgegevens!$B$20)+Invoer!E542</f>
        <v>0</v>
      </c>
      <c r="H542" s="5" t="e">
        <f>VLOOKUP(C542,Achtergrondgegevens!A:B,2,)*F542/36</f>
        <v>#N/A</v>
      </c>
      <c r="I542" s="27" t="e">
        <f>VLOOKUP(C542,Achtergrondgegevens!A:C,3,)*F542/36</f>
        <v>#N/A</v>
      </c>
      <c r="J542" s="5" t="e">
        <f t="shared" si="49"/>
        <v>#N/A</v>
      </c>
      <c r="K542" s="5" t="b">
        <f t="shared" si="50"/>
        <v>0</v>
      </c>
      <c r="L542" s="5" t="e">
        <f t="shared" si="48"/>
        <v>#N/A</v>
      </c>
      <c r="M542" s="24">
        <f t="shared" si="51"/>
        <v>0</v>
      </c>
      <c r="N542" s="23" t="e">
        <f>IF(L542=TRUE,VLOOKUP(C542,Achtergrondgegevens!A:D,4,FALSE),0)*M542</f>
        <v>#N/A</v>
      </c>
      <c r="O542" s="23" t="e">
        <f t="shared" si="52"/>
        <v>#N/A</v>
      </c>
      <c r="P542" t="e">
        <f t="shared" si="53"/>
        <v>#N/A</v>
      </c>
    </row>
    <row r="543" spans="1:16" x14ac:dyDescent="0.2">
      <c r="A543" s="7"/>
      <c r="B543" s="7"/>
      <c r="C543" s="6"/>
      <c r="D543" s="6"/>
      <c r="E543" s="22"/>
      <c r="F543" s="25"/>
      <c r="G543" s="5">
        <f>(E543*Achtergrondgegevens!$B$20)+Invoer!E543</f>
        <v>0</v>
      </c>
      <c r="H543" s="5" t="e">
        <f>VLOOKUP(C543,Achtergrondgegevens!A:B,2,)*F543/36</f>
        <v>#N/A</v>
      </c>
      <c r="I543" s="27" t="e">
        <f>VLOOKUP(C543,Achtergrondgegevens!A:C,3,)*F543/36</f>
        <v>#N/A</v>
      </c>
      <c r="J543" s="5" t="e">
        <f t="shared" si="49"/>
        <v>#N/A</v>
      </c>
      <c r="K543" s="5" t="b">
        <f t="shared" si="50"/>
        <v>0</v>
      </c>
      <c r="L543" s="5" t="e">
        <f t="shared" si="48"/>
        <v>#N/A</v>
      </c>
      <c r="M543" s="24">
        <f t="shared" si="51"/>
        <v>0</v>
      </c>
      <c r="N543" s="23" t="e">
        <f>IF(L543=TRUE,VLOOKUP(C543,Achtergrondgegevens!A:D,4,FALSE),0)*M543</f>
        <v>#N/A</v>
      </c>
      <c r="O543" s="23" t="e">
        <f t="shared" si="52"/>
        <v>#N/A</v>
      </c>
      <c r="P543" t="e">
        <f t="shared" si="53"/>
        <v>#N/A</v>
      </c>
    </row>
    <row r="544" spans="1:16" x14ac:dyDescent="0.2">
      <c r="A544" s="7"/>
      <c r="B544" s="7"/>
      <c r="C544" s="6"/>
      <c r="D544" s="6"/>
      <c r="E544" s="22"/>
      <c r="F544" s="25"/>
      <c r="G544" s="5">
        <f>(E544*Achtergrondgegevens!$B$20)+Invoer!E544</f>
        <v>0</v>
      </c>
      <c r="H544" s="5" t="e">
        <f>VLOOKUP(C544,Achtergrondgegevens!A:B,2,)*F544/36</f>
        <v>#N/A</v>
      </c>
      <c r="I544" s="27" t="e">
        <f>VLOOKUP(C544,Achtergrondgegevens!A:C,3,)*F544/36</f>
        <v>#N/A</v>
      </c>
      <c r="J544" s="5" t="e">
        <f t="shared" si="49"/>
        <v>#N/A</v>
      </c>
      <c r="K544" s="5" t="b">
        <f t="shared" si="50"/>
        <v>0</v>
      </c>
      <c r="L544" s="5" t="e">
        <f t="shared" si="48"/>
        <v>#N/A</v>
      </c>
      <c r="M544" s="24">
        <f t="shared" si="51"/>
        <v>0</v>
      </c>
      <c r="N544" s="23" t="e">
        <f>IF(L544=TRUE,VLOOKUP(C544,Achtergrondgegevens!A:D,4,FALSE),0)*M544</f>
        <v>#N/A</v>
      </c>
      <c r="O544" s="23" t="e">
        <f t="shared" si="52"/>
        <v>#N/A</v>
      </c>
      <c r="P544" t="e">
        <f t="shared" si="53"/>
        <v>#N/A</v>
      </c>
    </row>
    <row r="545" spans="1:16" x14ac:dyDescent="0.2">
      <c r="A545" s="7"/>
      <c r="B545" s="7"/>
      <c r="C545" s="6"/>
      <c r="D545" s="6"/>
      <c r="E545" s="22"/>
      <c r="F545" s="25"/>
      <c r="G545" s="5">
        <f>(E545*Achtergrondgegevens!$B$20)+Invoer!E545</f>
        <v>0</v>
      </c>
      <c r="H545" s="5" t="e">
        <f>VLOOKUP(C545,Achtergrondgegevens!A:B,2,)*F545/36</f>
        <v>#N/A</v>
      </c>
      <c r="I545" s="27" t="e">
        <f>VLOOKUP(C545,Achtergrondgegevens!A:C,3,)*F545/36</f>
        <v>#N/A</v>
      </c>
      <c r="J545" s="5" t="e">
        <f t="shared" si="49"/>
        <v>#N/A</v>
      </c>
      <c r="K545" s="5" t="b">
        <f t="shared" si="50"/>
        <v>0</v>
      </c>
      <c r="L545" s="5" t="e">
        <f t="shared" si="48"/>
        <v>#N/A</v>
      </c>
      <c r="M545" s="24">
        <f t="shared" si="51"/>
        <v>0</v>
      </c>
      <c r="N545" s="23" t="e">
        <f>IF(L545=TRUE,VLOOKUP(C545,Achtergrondgegevens!A:D,4,FALSE),0)*M545</f>
        <v>#N/A</v>
      </c>
      <c r="O545" s="23" t="e">
        <f t="shared" si="52"/>
        <v>#N/A</v>
      </c>
      <c r="P545" t="e">
        <f t="shared" si="53"/>
        <v>#N/A</v>
      </c>
    </row>
    <row r="546" spans="1:16" x14ac:dyDescent="0.2">
      <c r="A546" s="7"/>
      <c r="B546" s="7"/>
      <c r="C546" s="6"/>
      <c r="D546" s="6"/>
      <c r="E546" s="22"/>
      <c r="F546" s="25"/>
      <c r="G546" s="5">
        <f>(E546*Achtergrondgegevens!$B$20)+Invoer!E546</f>
        <v>0</v>
      </c>
      <c r="H546" s="5" t="e">
        <f>VLOOKUP(C546,Achtergrondgegevens!A:B,2,)*F546/36</f>
        <v>#N/A</v>
      </c>
      <c r="I546" s="27" t="e">
        <f>VLOOKUP(C546,Achtergrondgegevens!A:C,3,)*F546/36</f>
        <v>#N/A</v>
      </c>
      <c r="J546" s="5" t="e">
        <f t="shared" si="49"/>
        <v>#N/A</v>
      </c>
      <c r="K546" s="5" t="b">
        <f t="shared" si="50"/>
        <v>0</v>
      </c>
      <c r="L546" s="5" t="e">
        <f t="shared" si="48"/>
        <v>#N/A</v>
      </c>
      <c r="M546" s="24">
        <f t="shared" si="51"/>
        <v>0</v>
      </c>
      <c r="N546" s="23" t="e">
        <f>IF(L546=TRUE,VLOOKUP(C546,Achtergrondgegevens!A:D,4,FALSE),0)*M546</f>
        <v>#N/A</v>
      </c>
      <c r="O546" s="23" t="e">
        <f t="shared" si="52"/>
        <v>#N/A</v>
      </c>
      <c r="P546" t="e">
        <f t="shared" si="53"/>
        <v>#N/A</v>
      </c>
    </row>
    <row r="547" spans="1:16" x14ac:dyDescent="0.2">
      <c r="A547" s="7"/>
      <c r="B547" s="7"/>
      <c r="C547" s="6"/>
      <c r="D547" s="6"/>
      <c r="E547" s="22"/>
      <c r="F547" s="25"/>
      <c r="G547" s="5">
        <f>(E547*Achtergrondgegevens!$B$20)+Invoer!E547</f>
        <v>0</v>
      </c>
      <c r="H547" s="5" t="e">
        <f>VLOOKUP(C547,Achtergrondgegevens!A:B,2,)*F547/36</f>
        <v>#N/A</v>
      </c>
      <c r="I547" s="27" t="e">
        <f>VLOOKUP(C547,Achtergrondgegevens!A:C,3,)*F547/36</f>
        <v>#N/A</v>
      </c>
      <c r="J547" s="5" t="e">
        <f t="shared" si="49"/>
        <v>#N/A</v>
      </c>
      <c r="K547" s="5" t="b">
        <f t="shared" si="50"/>
        <v>0</v>
      </c>
      <c r="L547" s="5" t="e">
        <f t="shared" si="48"/>
        <v>#N/A</v>
      </c>
      <c r="M547" s="24">
        <f t="shared" si="51"/>
        <v>0</v>
      </c>
      <c r="N547" s="23" t="e">
        <f>IF(L547=TRUE,VLOOKUP(C547,Achtergrondgegevens!A:D,4,FALSE),0)*M547</f>
        <v>#N/A</v>
      </c>
      <c r="O547" s="23" t="e">
        <f t="shared" si="52"/>
        <v>#N/A</v>
      </c>
      <c r="P547" t="e">
        <f t="shared" si="53"/>
        <v>#N/A</v>
      </c>
    </row>
    <row r="548" spans="1:16" x14ac:dyDescent="0.2">
      <c r="A548" s="7"/>
      <c r="B548" s="7"/>
      <c r="C548" s="6"/>
      <c r="D548" s="6"/>
      <c r="E548" s="22"/>
      <c r="F548" s="25"/>
      <c r="G548" s="5">
        <f>(E548*Achtergrondgegevens!$B$20)+Invoer!E548</f>
        <v>0</v>
      </c>
      <c r="H548" s="5" t="e">
        <f>VLOOKUP(C548,Achtergrondgegevens!A:B,2,)*F548/36</f>
        <v>#N/A</v>
      </c>
      <c r="I548" s="27" t="e">
        <f>VLOOKUP(C548,Achtergrondgegevens!A:C,3,)*F548/36</f>
        <v>#N/A</v>
      </c>
      <c r="J548" s="5" t="e">
        <f t="shared" si="49"/>
        <v>#N/A</v>
      </c>
      <c r="K548" s="5" t="b">
        <f t="shared" si="50"/>
        <v>0</v>
      </c>
      <c r="L548" s="5" t="e">
        <f t="shared" si="48"/>
        <v>#N/A</v>
      </c>
      <c r="M548" s="24">
        <f t="shared" si="51"/>
        <v>0</v>
      </c>
      <c r="N548" s="23" t="e">
        <f>IF(L548=TRUE,VLOOKUP(C548,Achtergrondgegevens!A:D,4,FALSE),0)*M548</f>
        <v>#N/A</v>
      </c>
      <c r="O548" s="23" t="e">
        <f t="shared" si="52"/>
        <v>#N/A</v>
      </c>
      <c r="P548" t="e">
        <f t="shared" si="53"/>
        <v>#N/A</v>
      </c>
    </row>
    <row r="549" spans="1:16" x14ac:dyDescent="0.2">
      <c r="A549" s="7"/>
      <c r="B549" s="7"/>
      <c r="C549" s="6"/>
      <c r="D549" s="6"/>
      <c r="E549" s="22"/>
      <c r="F549" s="25"/>
      <c r="G549" s="5">
        <f>(E549*Achtergrondgegevens!$B$20)+Invoer!E549</f>
        <v>0</v>
      </c>
      <c r="H549" s="5" t="e">
        <f>VLOOKUP(C549,Achtergrondgegevens!A:B,2,)*F549/36</f>
        <v>#N/A</v>
      </c>
      <c r="I549" s="27" t="e">
        <f>VLOOKUP(C549,Achtergrondgegevens!A:C,3,)*F549/36</f>
        <v>#N/A</v>
      </c>
      <c r="J549" s="5" t="e">
        <f t="shared" si="49"/>
        <v>#N/A</v>
      </c>
      <c r="K549" s="5" t="b">
        <f t="shared" si="50"/>
        <v>0</v>
      </c>
      <c r="L549" s="5" t="e">
        <f t="shared" si="48"/>
        <v>#N/A</v>
      </c>
      <c r="M549" s="24">
        <f t="shared" si="51"/>
        <v>0</v>
      </c>
      <c r="N549" s="23" t="e">
        <f>IF(L549=TRUE,VLOOKUP(C549,Achtergrondgegevens!A:D,4,FALSE),0)*M549</f>
        <v>#N/A</v>
      </c>
      <c r="O549" s="23" t="e">
        <f t="shared" si="52"/>
        <v>#N/A</v>
      </c>
      <c r="P549" t="e">
        <f t="shared" si="53"/>
        <v>#N/A</v>
      </c>
    </row>
    <row r="550" spans="1:16" x14ac:dyDescent="0.2">
      <c r="A550" s="7"/>
      <c r="B550" s="7"/>
      <c r="C550" s="6"/>
      <c r="D550" s="6"/>
      <c r="E550" s="22"/>
      <c r="F550" s="25"/>
      <c r="G550" s="5">
        <f>(E550*Achtergrondgegevens!$B$20)+Invoer!E550</f>
        <v>0</v>
      </c>
      <c r="H550" s="5" t="e">
        <f>VLOOKUP(C550,Achtergrondgegevens!A:B,2,)*F550/36</f>
        <v>#N/A</v>
      </c>
      <c r="I550" s="27" t="e">
        <f>VLOOKUP(C550,Achtergrondgegevens!A:C,3,)*F550/36</f>
        <v>#N/A</v>
      </c>
      <c r="J550" s="5" t="e">
        <f t="shared" si="49"/>
        <v>#N/A</v>
      </c>
      <c r="K550" s="5" t="b">
        <f t="shared" si="50"/>
        <v>0</v>
      </c>
      <c r="L550" s="5" t="e">
        <f t="shared" si="48"/>
        <v>#N/A</v>
      </c>
      <c r="M550" s="24">
        <f t="shared" si="51"/>
        <v>0</v>
      </c>
      <c r="N550" s="23" t="e">
        <f>IF(L550=TRUE,VLOOKUP(C550,Achtergrondgegevens!A:D,4,FALSE),0)*M550</f>
        <v>#N/A</v>
      </c>
      <c r="O550" s="23" t="e">
        <f t="shared" si="52"/>
        <v>#N/A</v>
      </c>
      <c r="P550" t="e">
        <f t="shared" si="53"/>
        <v>#N/A</v>
      </c>
    </row>
    <row r="551" spans="1:16" x14ac:dyDescent="0.2">
      <c r="A551" s="7"/>
      <c r="B551" s="7"/>
      <c r="C551" s="6"/>
      <c r="D551" s="6"/>
      <c r="E551" s="22"/>
      <c r="F551" s="25"/>
      <c r="G551" s="5">
        <f>(E551*Achtergrondgegevens!$B$20)+Invoer!E551</f>
        <v>0</v>
      </c>
      <c r="H551" s="5" t="e">
        <f>VLOOKUP(C551,Achtergrondgegevens!A:B,2,)*F551/36</f>
        <v>#N/A</v>
      </c>
      <c r="I551" s="27" t="e">
        <f>VLOOKUP(C551,Achtergrondgegevens!A:C,3,)*F551/36</f>
        <v>#N/A</v>
      </c>
      <c r="J551" s="5" t="e">
        <f t="shared" si="49"/>
        <v>#N/A</v>
      </c>
      <c r="K551" s="5" t="b">
        <f t="shared" si="50"/>
        <v>0</v>
      </c>
      <c r="L551" s="5" t="e">
        <f t="shared" si="48"/>
        <v>#N/A</v>
      </c>
      <c r="M551" s="24">
        <f t="shared" si="51"/>
        <v>0</v>
      </c>
      <c r="N551" s="23" t="e">
        <f>IF(L551=TRUE,VLOOKUP(C551,Achtergrondgegevens!A:D,4,FALSE),0)*M551</f>
        <v>#N/A</v>
      </c>
      <c r="O551" s="23" t="e">
        <f t="shared" si="52"/>
        <v>#N/A</v>
      </c>
      <c r="P551" t="e">
        <f t="shared" si="53"/>
        <v>#N/A</v>
      </c>
    </row>
    <row r="552" spans="1:16" x14ac:dyDescent="0.2">
      <c r="A552" s="7"/>
      <c r="B552" s="7"/>
      <c r="C552" s="6"/>
      <c r="D552" s="6"/>
      <c r="E552" s="22"/>
      <c r="F552" s="25"/>
      <c r="G552" s="5">
        <f>(E552*Achtergrondgegevens!$B$20)+Invoer!E552</f>
        <v>0</v>
      </c>
      <c r="H552" s="5" t="e">
        <f>VLOOKUP(C552,Achtergrondgegevens!A:B,2,)*F552/36</f>
        <v>#N/A</v>
      </c>
      <c r="I552" s="27" t="e">
        <f>VLOOKUP(C552,Achtergrondgegevens!A:C,3,)*F552/36</f>
        <v>#N/A</v>
      </c>
      <c r="J552" s="5" t="e">
        <f t="shared" si="49"/>
        <v>#N/A</v>
      </c>
      <c r="K552" s="5" t="b">
        <f t="shared" si="50"/>
        <v>0</v>
      </c>
      <c r="L552" s="5" t="e">
        <f t="shared" si="48"/>
        <v>#N/A</v>
      </c>
      <c r="M552" s="24">
        <f t="shared" si="51"/>
        <v>0</v>
      </c>
      <c r="N552" s="23" t="e">
        <f>IF(L552=TRUE,VLOOKUP(C552,Achtergrondgegevens!A:D,4,FALSE),0)*M552</f>
        <v>#N/A</v>
      </c>
      <c r="O552" s="23" t="e">
        <f t="shared" si="52"/>
        <v>#N/A</v>
      </c>
      <c r="P552" t="e">
        <f t="shared" si="53"/>
        <v>#N/A</v>
      </c>
    </row>
    <row r="553" spans="1:16" x14ac:dyDescent="0.2">
      <c r="A553" s="7"/>
      <c r="B553" s="7"/>
      <c r="C553" s="6"/>
      <c r="D553" s="6"/>
      <c r="E553" s="22"/>
      <c r="F553" s="25"/>
      <c r="G553" s="5">
        <f>(E553*Achtergrondgegevens!$B$20)+Invoer!E553</f>
        <v>0</v>
      </c>
      <c r="H553" s="5" t="e">
        <f>VLOOKUP(C553,Achtergrondgegevens!A:B,2,)*F553/36</f>
        <v>#N/A</v>
      </c>
      <c r="I553" s="27" t="e">
        <f>VLOOKUP(C553,Achtergrondgegevens!A:C,3,)*F553/36</f>
        <v>#N/A</v>
      </c>
      <c r="J553" s="5" t="e">
        <f t="shared" si="49"/>
        <v>#N/A</v>
      </c>
      <c r="K553" s="5" t="b">
        <f t="shared" si="50"/>
        <v>0</v>
      </c>
      <c r="L553" s="5" t="e">
        <f t="shared" si="48"/>
        <v>#N/A</v>
      </c>
      <c r="M553" s="24">
        <f t="shared" si="51"/>
        <v>0</v>
      </c>
      <c r="N553" s="23" t="e">
        <f>IF(L553=TRUE,VLOOKUP(C553,Achtergrondgegevens!A:D,4,FALSE),0)*M553</f>
        <v>#N/A</v>
      </c>
      <c r="O553" s="23" t="e">
        <f t="shared" si="52"/>
        <v>#N/A</v>
      </c>
      <c r="P553" t="e">
        <f t="shared" si="53"/>
        <v>#N/A</v>
      </c>
    </row>
    <row r="554" spans="1:16" x14ac:dyDescent="0.2">
      <c r="A554" s="7"/>
      <c r="B554" s="7"/>
      <c r="C554" s="6"/>
      <c r="D554" s="6"/>
      <c r="E554" s="22"/>
      <c r="F554" s="25"/>
      <c r="G554" s="5">
        <f>(E554*Achtergrondgegevens!$B$20)+Invoer!E554</f>
        <v>0</v>
      </c>
      <c r="H554" s="5" t="e">
        <f>VLOOKUP(C554,Achtergrondgegevens!A:B,2,)*F554/36</f>
        <v>#N/A</v>
      </c>
      <c r="I554" s="27" t="e">
        <f>VLOOKUP(C554,Achtergrondgegevens!A:C,3,)*F554/36</f>
        <v>#N/A</v>
      </c>
      <c r="J554" s="5" t="e">
        <f t="shared" si="49"/>
        <v>#N/A</v>
      </c>
      <c r="K554" s="5" t="b">
        <f t="shared" si="50"/>
        <v>0</v>
      </c>
      <c r="L554" s="5" t="e">
        <f t="shared" si="48"/>
        <v>#N/A</v>
      </c>
      <c r="M554" s="24">
        <f t="shared" si="51"/>
        <v>0</v>
      </c>
      <c r="N554" s="23" t="e">
        <f>IF(L554=TRUE,VLOOKUP(C554,Achtergrondgegevens!A:D,4,FALSE),0)*M554</f>
        <v>#N/A</v>
      </c>
      <c r="O554" s="23" t="e">
        <f t="shared" si="52"/>
        <v>#N/A</v>
      </c>
      <c r="P554" t="e">
        <f t="shared" si="53"/>
        <v>#N/A</v>
      </c>
    </row>
    <row r="555" spans="1:16" x14ac:dyDescent="0.2">
      <c r="A555" s="7"/>
      <c r="B555" s="7"/>
      <c r="C555" s="6"/>
      <c r="D555" s="6"/>
      <c r="E555" s="22"/>
      <c r="F555" s="25"/>
      <c r="G555" s="5">
        <f>(E555*Achtergrondgegevens!$B$20)+Invoer!E555</f>
        <v>0</v>
      </c>
      <c r="H555" s="5" t="e">
        <f>VLOOKUP(C555,Achtergrondgegevens!A:B,2,)*F555/36</f>
        <v>#N/A</v>
      </c>
      <c r="I555" s="27" t="e">
        <f>VLOOKUP(C555,Achtergrondgegevens!A:C,3,)*F555/36</f>
        <v>#N/A</v>
      </c>
      <c r="J555" s="5" t="e">
        <f t="shared" si="49"/>
        <v>#N/A</v>
      </c>
      <c r="K555" s="5" t="b">
        <f t="shared" si="50"/>
        <v>0</v>
      </c>
      <c r="L555" s="5" t="e">
        <f t="shared" si="48"/>
        <v>#N/A</v>
      </c>
      <c r="M555" s="24">
        <f t="shared" si="51"/>
        <v>0</v>
      </c>
      <c r="N555" s="23" t="e">
        <f>IF(L555=TRUE,VLOOKUP(C555,Achtergrondgegevens!A:D,4,FALSE),0)*M555</f>
        <v>#N/A</v>
      </c>
      <c r="O555" s="23" t="e">
        <f t="shared" si="52"/>
        <v>#N/A</v>
      </c>
      <c r="P555" t="e">
        <f t="shared" si="53"/>
        <v>#N/A</v>
      </c>
    </row>
    <row r="556" spans="1:16" x14ac:dyDescent="0.2">
      <c r="A556" s="7"/>
      <c r="B556" s="7"/>
      <c r="C556" s="6"/>
      <c r="D556" s="6"/>
      <c r="E556" s="22"/>
      <c r="F556" s="25"/>
      <c r="G556" s="5">
        <f>(E556*Achtergrondgegevens!$B$20)+Invoer!E556</f>
        <v>0</v>
      </c>
      <c r="H556" s="5" t="e">
        <f>VLOOKUP(C556,Achtergrondgegevens!A:B,2,)*F556/36</f>
        <v>#N/A</v>
      </c>
      <c r="I556" s="27" t="e">
        <f>VLOOKUP(C556,Achtergrondgegevens!A:C,3,)*F556/36</f>
        <v>#N/A</v>
      </c>
      <c r="J556" s="5" t="e">
        <f t="shared" si="49"/>
        <v>#N/A</v>
      </c>
      <c r="K556" s="5" t="b">
        <f t="shared" si="50"/>
        <v>0</v>
      </c>
      <c r="L556" s="5" t="e">
        <f t="shared" si="48"/>
        <v>#N/A</v>
      </c>
      <c r="M556" s="24">
        <f t="shared" si="51"/>
        <v>0</v>
      </c>
      <c r="N556" s="23" t="e">
        <f>IF(L556=TRUE,VLOOKUP(C556,Achtergrondgegevens!A:D,4,FALSE),0)*M556</f>
        <v>#N/A</v>
      </c>
      <c r="O556" s="23" t="e">
        <f t="shared" si="52"/>
        <v>#N/A</v>
      </c>
      <c r="P556" t="e">
        <f t="shared" si="53"/>
        <v>#N/A</v>
      </c>
    </row>
    <row r="557" spans="1:16" x14ac:dyDescent="0.2">
      <c r="A557" s="7"/>
      <c r="B557" s="7"/>
      <c r="C557" s="6"/>
      <c r="D557" s="6"/>
      <c r="E557" s="22"/>
      <c r="F557" s="25"/>
      <c r="G557" s="5">
        <f>(E557*Achtergrondgegevens!$B$20)+Invoer!E557</f>
        <v>0</v>
      </c>
      <c r="H557" s="5" t="e">
        <f>VLOOKUP(C557,Achtergrondgegevens!A:B,2,)*F557/36</f>
        <v>#N/A</v>
      </c>
      <c r="I557" s="27" t="e">
        <f>VLOOKUP(C557,Achtergrondgegevens!A:C,3,)*F557/36</f>
        <v>#N/A</v>
      </c>
      <c r="J557" s="5" t="e">
        <f t="shared" si="49"/>
        <v>#N/A</v>
      </c>
      <c r="K557" s="5" t="b">
        <f t="shared" si="50"/>
        <v>0</v>
      </c>
      <c r="L557" s="5" t="e">
        <f t="shared" si="48"/>
        <v>#N/A</v>
      </c>
      <c r="M557" s="24">
        <f t="shared" si="51"/>
        <v>0</v>
      </c>
      <c r="N557" s="23" t="e">
        <f>IF(L557=TRUE,VLOOKUP(C557,Achtergrondgegevens!A:D,4,FALSE),0)*M557</f>
        <v>#N/A</v>
      </c>
      <c r="O557" s="23" t="e">
        <f t="shared" si="52"/>
        <v>#N/A</v>
      </c>
      <c r="P557" t="e">
        <f t="shared" si="53"/>
        <v>#N/A</v>
      </c>
    </row>
    <row r="558" spans="1:16" x14ac:dyDescent="0.2">
      <c r="A558" s="7"/>
      <c r="B558" s="7"/>
      <c r="C558" s="6"/>
      <c r="D558" s="6"/>
      <c r="E558" s="22"/>
      <c r="F558" s="25"/>
      <c r="G558" s="5">
        <f>(E558*Achtergrondgegevens!$B$20)+Invoer!E558</f>
        <v>0</v>
      </c>
      <c r="H558" s="5" t="e">
        <f>VLOOKUP(C558,Achtergrondgegevens!A:B,2,)*F558/36</f>
        <v>#N/A</v>
      </c>
      <c r="I558" s="27" t="e">
        <f>VLOOKUP(C558,Achtergrondgegevens!A:C,3,)*F558/36</f>
        <v>#N/A</v>
      </c>
      <c r="J558" s="5" t="e">
        <f t="shared" si="49"/>
        <v>#N/A</v>
      </c>
      <c r="K558" s="5" t="b">
        <f t="shared" si="50"/>
        <v>0</v>
      </c>
      <c r="L558" s="5" t="e">
        <f t="shared" si="48"/>
        <v>#N/A</v>
      </c>
      <c r="M558" s="24">
        <f t="shared" si="51"/>
        <v>0</v>
      </c>
      <c r="N558" s="23" t="e">
        <f>IF(L558=TRUE,VLOOKUP(C558,Achtergrondgegevens!A:D,4,FALSE),0)*M558</f>
        <v>#N/A</v>
      </c>
      <c r="O558" s="23" t="e">
        <f t="shared" si="52"/>
        <v>#N/A</v>
      </c>
      <c r="P558" t="e">
        <f t="shared" si="53"/>
        <v>#N/A</v>
      </c>
    </row>
    <row r="559" spans="1:16" x14ac:dyDescent="0.2">
      <c r="A559" s="7"/>
      <c r="B559" s="7"/>
      <c r="C559" s="6"/>
      <c r="D559" s="6"/>
      <c r="E559" s="22"/>
      <c r="F559" s="25"/>
      <c r="G559" s="5">
        <f>(E559*Achtergrondgegevens!$B$20)+Invoer!E559</f>
        <v>0</v>
      </c>
      <c r="H559" s="5" t="e">
        <f>VLOOKUP(C559,Achtergrondgegevens!A:B,2,)*F559/36</f>
        <v>#N/A</v>
      </c>
      <c r="I559" s="27" t="e">
        <f>VLOOKUP(C559,Achtergrondgegevens!A:C,3,)*F559/36</f>
        <v>#N/A</v>
      </c>
      <c r="J559" s="5" t="e">
        <f t="shared" si="49"/>
        <v>#N/A</v>
      </c>
      <c r="K559" s="5" t="b">
        <f t="shared" si="50"/>
        <v>0</v>
      </c>
      <c r="L559" s="5" t="e">
        <f t="shared" si="48"/>
        <v>#N/A</v>
      </c>
      <c r="M559" s="24">
        <f t="shared" si="51"/>
        <v>0</v>
      </c>
      <c r="N559" s="23" t="e">
        <f>IF(L559=TRUE,VLOOKUP(C559,Achtergrondgegevens!A:D,4,FALSE),0)*M559</f>
        <v>#N/A</v>
      </c>
      <c r="O559" s="23" t="e">
        <f t="shared" si="52"/>
        <v>#N/A</v>
      </c>
      <c r="P559" t="e">
        <f t="shared" si="53"/>
        <v>#N/A</v>
      </c>
    </row>
    <row r="560" spans="1:16" x14ac:dyDescent="0.2">
      <c r="A560" s="7"/>
      <c r="B560" s="7"/>
      <c r="C560" s="6"/>
      <c r="D560" s="6"/>
      <c r="E560" s="22"/>
      <c r="F560" s="25"/>
      <c r="G560" s="5">
        <f>(E560*Achtergrondgegevens!$B$20)+Invoer!E560</f>
        <v>0</v>
      </c>
      <c r="H560" s="5" t="e">
        <f>VLOOKUP(C560,Achtergrondgegevens!A:B,2,)*F560/36</f>
        <v>#N/A</v>
      </c>
      <c r="I560" s="27" t="e">
        <f>VLOOKUP(C560,Achtergrondgegevens!A:C,3,)*F560/36</f>
        <v>#N/A</v>
      </c>
      <c r="J560" s="5" t="e">
        <f t="shared" si="49"/>
        <v>#N/A</v>
      </c>
      <c r="K560" s="5" t="b">
        <f t="shared" si="50"/>
        <v>0</v>
      </c>
      <c r="L560" s="5" t="e">
        <f t="shared" si="48"/>
        <v>#N/A</v>
      </c>
      <c r="M560" s="24">
        <f t="shared" si="51"/>
        <v>0</v>
      </c>
      <c r="N560" s="23" t="e">
        <f>IF(L560=TRUE,VLOOKUP(C560,Achtergrondgegevens!A:D,4,FALSE),0)*M560</f>
        <v>#N/A</v>
      </c>
      <c r="O560" s="23" t="e">
        <f t="shared" si="52"/>
        <v>#N/A</v>
      </c>
      <c r="P560" t="e">
        <f t="shared" si="53"/>
        <v>#N/A</v>
      </c>
    </row>
    <row r="561" spans="1:16" x14ac:dyDescent="0.2">
      <c r="A561" s="7"/>
      <c r="B561" s="7"/>
      <c r="C561" s="6"/>
      <c r="D561" s="6"/>
      <c r="E561" s="22"/>
      <c r="F561" s="25"/>
      <c r="G561" s="5">
        <f>(E561*Achtergrondgegevens!$B$20)+Invoer!E561</f>
        <v>0</v>
      </c>
      <c r="H561" s="5" t="e">
        <f>VLOOKUP(C561,Achtergrondgegevens!A:B,2,)*F561/36</f>
        <v>#N/A</v>
      </c>
      <c r="I561" s="27" t="e">
        <f>VLOOKUP(C561,Achtergrondgegevens!A:C,3,)*F561/36</f>
        <v>#N/A</v>
      </c>
      <c r="J561" s="5" t="e">
        <f t="shared" si="49"/>
        <v>#N/A</v>
      </c>
      <c r="K561" s="5" t="b">
        <f t="shared" si="50"/>
        <v>0</v>
      </c>
      <c r="L561" s="5" t="e">
        <f t="shared" si="48"/>
        <v>#N/A</v>
      </c>
      <c r="M561" s="24">
        <f t="shared" si="51"/>
        <v>0</v>
      </c>
      <c r="N561" s="23" t="e">
        <f>IF(L561=TRUE,VLOOKUP(C561,Achtergrondgegevens!A:D,4,FALSE),0)*M561</f>
        <v>#N/A</v>
      </c>
      <c r="O561" s="23" t="e">
        <f t="shared" si="52"/>
        <v>#N/A</v>
      </c>
      <c r="P561" t="e">
        <f t="shared" si="53"/>
        <v>#N/A</v>
      </c>
    </row>
    <row r="562" spans="1:16" x14ac:dyDescent="0.2">
      <c r="A562" s="7"/>
      <c r="B562" s="7"/>
      <c r="C562" s="6"/>
      <c r="D562" s="6"/>
      <c r="E562" s="22"/>
      <c r="F562" s="25"/>
      <c r="G562" s="5">
        <f>(E562*Achtergrondgegevens!$B$20)+Invoer!E562</f>
        <v>0</v>
      </c>
      <c r="H562" s="5" t="e">
        <f>VLOOKUP(C562,Achtergrondgegevens!A:B,2,)*F562/36</f>
        <v>#N/A</v>
      </c>
      <c r="I562" s="27" t="e">
        <f>VLOOKUP(C562,Achtergrondgegevens!A:C,3,)*F562/36</f>
        <v>#N/A</v>
      </c>
      <c r="J562" s="5" t="e">
        <f t="shared" si="49"/>
        <v>#N/A</v>
      </c>
      <c r="K562" s="5" t="b">
        <f t="shared" si="50"/>
        <v>0</v>
      </c>
      <c r="L562" s="5" t="e">
        <f t="shared" si="48"/>
        <v>#N/A</v>
      </c>
      <c r="M562" s="24">
        <f t="shared" si="51"/>
        <v>0</v>
      </c>
      <c r="N562" s="23" t="e">
        <f>IF(L562=TRUE,VLOOKUP(C562,Achtergrondgegevens!A:D,4,FALSE),0)*M562</f>
        <v>#N/A</v>
      </c>
      <c r="O562" s="23" t="e">
        <f t="shared" si="52"/>
        <v>#N/A</v>
      </c>
      <c r="P562" t="e">
        <f t="shared" si="53"/>
        <v>#N/A</v>
      </c>
    </row>
    <row r="563" spans="1:16" x14ac:dyDescent="0.2">
      <c r="A563" s="7"/>
      <c r="B563" s="7"/>
      <c r="C563" s="6"/>
      <c r="D563" s="6"/>
      <c r="E563" s="22"/>
      <c r="F563" s="25"/>
      <c r="G563" s="5">
        <f>(E563*Achtergrondgegevens!$B$20)+Invoer!E563</f>
        <v>0</v>
      </c>
      <c r="H563" s="5" t="e">
        <f>VLOOKUP(C563,Achtergrondgegevens!A:B,2,)*F563/36</f>
        <v>#N/A</v>
      </c>
      <c r="I563" s="27" t="e">
        <f>VLOOKUP(C563,Achtergrondgegevens!A:C,3,)*F563/36</f>
        <v>#N/A</v>
      </c>
      <c r="J563" s="5" t="e">
        <f t="shared" si="49"/>
        <v>#N/A</v>
      </c>
      <c r="K563" s="5" t="b">
        <f t="shared" si="50"/>
        <v>0</v>
      </c>
      <c r="L563" s="5" t="e">
        <f t="shared" si="48"/>
        <v>#N/A</v>
      </c>
      <c r="M563" s="24">
        <f t="shared" si="51"/>
        <v>0</v>
      </c>
      <c r="N563" s="23" t="e">
        <f>IF(L563=TRUE,VLOOKUP(C563,Achtergrondgegevens!A:D,4,FALSE),0)*M563</f>
        <v>#N/A</v>
      </c>
      <c r="O563" s="23" t="e">
        <f t="shared" si="52"/>
        <v>#N/A</v>
      </c>
      <c r="P563" t="e">
        <f t="shared" si="53"/>
        <v>#N/A</v>
      </c>
    </row>
    <row r="564" spans="1:16" x14ac:dyDescent="0.2">
      <c r="A564" s="7"/>
      <c r="B564" s="7"/>
      <c r="C564" s="6"/>
      <c r="D564" s="6"/>
      <c r="E564" s="22"/>
      <c r="F564" s="25"/>
      <c r="G564" s="5">
        <f>(E564*Achtergrondgegevens!$B$20)+Invoer!E564</f>
        <v>0</v>
      </c>
      <c r="H564" s="5" t="e">
        <f>VLOOKUP(C564,Achtergrondgegevens!A:B,2,)*F564/36</f>
        <v>#N/A</v>
      </c>
      <c r="I564" s="27" t="e">
        <f>VLOOKUP(C564,Achtergrondgegevens!A:C,3,)*F564/36</f>
        <v>#N/A</v>
      </c>
      <c r="J564" s="5" t="e">
        <f t="shared" si="49"/>
        <v>#N/A</v>
      </c>
      <c r="K564" s="5" t="b">
        <f t="shared" si="50"/>
        <v>0</v>
      </c>
      <c r="L564" s="5" t="e">
        <f t="shared" si="48"/>
        <v>#N/A</v>
      </c>
      <c r="M564" s="24">
        <f t="shared" si="51"/>
        <v>0</v>
      </c>
      <c r="N564" s="23" t="e">
        <f>IF(L564=TRUE,VLOOKUP(C564,Achtergrondgegevens!A:D,4,FALSE),0)*M564</f>
        <v>#N/A</v>
      </c>
      <c r="O564" s="23" t="e">
        <f t="shared" si="52"/>
        <v>#N/A</v>
      </c>
      <c r="P564" t="e">
        <f t="shared" si="53"/>
        <v>#N/A</v>
      </c>
    </row>
    <row r="565" spans="1:16" x14ac:dyDescent="0.2">
      <c r="A565" s="7"/>
      <c r="B565" s="7"/>
      <c r="C565" s="6"/>
      <c r="D565" s="6"/>
      <c r="E565" s="22"/>
      <c r="F565" s="25"/>
      <c r="G565" s="5">
        <f>(E565*Achtergrondgegevens!$B$20)+Invoer!E565</f>
        <v>0</v>
      </c>
      <c r="H565" s="5" t="e">
        <f>VLOOKUP(C565,Achtergrondgegevens!A:B,2,)*F565/36</f>
        <v>#N/A</v>
      </c>
      <c r="I565" s="27" t="e">
        <f>VLOOKUP(C565,Achtergrondgegevens!A:C,3,)*F565/36</f>
        <v>#N/A</v>
      </c>
      <c r="J565" s="5" t="e">
        <f t="shared" si="49"/>
        <v>#N/A</v>
      </c>
      <c r="K565" s="5" t="b">
        <f t="shared" si="50"/>
        <v>0</v>
      </c>
      <c r="L565" s="5" t="e">
        <f t="shared" si="48"/>
        <v>#N/A</v>
      </c>
      <c r="M565" s="24">
        <f t="shared" si="51"/>
        <v>0</v>
      </c>
      <c r="N565" s="23" t="e">
        <f>IF(L565=TRUE,VLOOKUP(C565,Achtergrondgegevens!A:D,4,FALSE),0)*M565</f>
        <v>#N/A</v>
      </c>
      <c r="O565" s="23" t="e">
        <f t="shared" si="52"/>
        <v>#N/A</v>
      </c>
      <c r="P565" t="e">
        <f t="shared" si="53"/>
        <v>#N/A</v>
      </c>
    </row>
    <row r="566" spans="1:16" x14ac:dyDescent="0.2">
      <c r="A566" s="7"/>
      <c r="B566" s="7"/>
      <c r="C566" s="6"/>
      <c r="D566" s="6"/>
      <c r="E566" s="22"/>
      <c r="F566" s="25"/>
      <c r="G566" s="5">
        <f>(E566*Achtergrondgegevens!$B$20)+Invoer!E566</f>
        <v>0</v>
      </c>
      <c r="H566" s="5" t="e">
        <f>VLOOKUP(C566,Achtergrondgegevens!A:B,2,)*F566/36</f>
        <v>#N/A</v>
      </c>
      <c r="I566" s="27" t="e">
        <f>VLOOKUP(C566,Achtergrondgegevens!A:C,3,)*F566/36</f>
        <v>#N/A</v>
      </c>
      <c r="J566" s="5" t="e">
        <f t="shared" si="49"/>
        <v>#N/A</v>
      </c>
      <c r="K566" s="5" t="b">
        <f t="shared" si="50"/>
        <v>0</v>
      </c>
      <c r="L566" s="5" t="e">
        <f t="shared" si="48"/>
        <v>#N/A</v>
      </c>
      <c r="M566" s="24">
        <f t="shared" si="51"/>
        <v>0</v>
      </c>
      <c r="N566" s="23" t="e">
        <f>IF(L566=TRUE,VLOOKUP(C566,Achtergrondgegevens!A:D,4,FALSE),0)*M566</f>
        <v>#N/A</v>
      </c>
      <c r="O566" s="23" t="e">
        <f t="shared" si="52"/>
        <v>#N/A</v>
      </c>
      <c r="P566" t="e">
        <f t="shared" si="53"/>
        <v>#N/A</v>
      </c>
    </row>
    <row r="567" spans="1:16" x14ac:dyDescent="0.2">
      <c r="A567" s="7"/>
      <c r="B567" s="7"/>
      <c r="C567" s="6"/>
      <c r="D567" s="6"/>
      <c r="E567" s="22"/>
      <c r="F567" s="25"/>
      <c r="G567" s="5">
        <f>(E567*Achtergrondgegevens!$B$20)+Invoer!E567</f>
        <v>0</v>
      </c>
      <c r="H567" s="5" t="e">
        <f>VLOOKUP(C567,Achtergrondgegevens!A:B,2,)*F567/36</f>
        <v>#N/A</v>
      </c>
      <c r="I567" s="27" t="e">
        <f>VLOOKUP(C567,Achtergrondgegevens!A:C,3,)*F567/36</f>
        <v>#N/A</v>
      </c>
      <c r="J567" s="5" t="e">
        <f t="shared" si="49"/>
        <v>#N/A</v>
      </c>
      <c r="K567" s="5" t="b">
        <f t="shared" si="50"/>
        <v>0</v>
      </c>
      <c r="L567" s="5" t="e">
        <f t="shared" si="48"/>
        <v>#N/A</v>
      </c>
      <c r="M567" s="24">
        <f t="shared" si="51"/>
        <v>0</v>
      </c>
      <c r="N567" s="23" t="e">
        <f>IF(L567=TRUE,VLOOKUP(C567,Achtergrondgegevens!A:D,4,FALSE),0)*M567</f>
        <v>#N/A</v>
      </c>
      <c r="O567" s="23" t="e">
        <f t="shared" si="52"/>
        <v>#N/A</v>
      </c>
      <c r="P567" t="e">
        <f t="shared" si="53"/>
        <v>#N/A</v>
      </c>
    </row>
    <row r="568" spans="1:16" x14ac:dyDescent="0.2">
      <c r="A568" s="7"/>
      <c r="B568" s="7"/>
      <c r="C568" s="6"/>
      <c r="D568" s="6"/>
      <c r="E568" s="22"/>
      <c r="F568" s="25"/>
      <c r="G568" s="5">
        <f>(E568*Achtergrondgegevens!$B$20)+Invoer!E568</f>
        <v>0</v>
      </c>
      <c r="H568" s="5" t="e">
        <f>VLOOKUP(C568,Achtergrondgegevens!A:B,2,)*F568/36</f>
        <v>#N/A</v>
      </c>
      <c r="I568" s="27" t="e">
        <f>VLOOKUP(C568,Achtergrondgegevens!A:C,3,)*F568/36</f>
        <v>#N/A</v>
      </c>
      <c r="J568" s="5" t="e">
        <f t="shared" si="49"/>
        <v>#N/A</v>
      </c>
      <c r="K568" s="5" t="b">
        <f t="shared" si="50"/>
        <v>0</v>
      </c>
      <c r="L568" s="5" t="e">
        <f t="shared" si="48"/>
        <v>#N/A</v>
      </c>
      <c r="M568" s="24">
        <f t="shared" si="51"/>
        <v>0</v>
      </c>
      <c r="N568" s="23" t="e">
        <f>IF(L568=TRUE,VLOOKUP(C568,Achtergrondgegevens!A:D,4,FALSE),0)*M568</f>
        <v>#N/A</v>
      </c>
      <c r="O568" s="23" t="e">
        <f t="shared" si="52"/>
        <v>#N/A</v>
      </c>
      <c r="P568" t="e">
        <f t="shared" si="53"/>
        <v>#N/A</v>
      </c>
    </row>
    <row r="569" spans="1:16" x14ac:dyDescent="0.2">
      <c r="A569" s="7"/>
      <c r="B569" s="7"/>
      <c r="C569" s="6"/>
      <c r="D569" s="6"/>
      <c r="E569" s="22"/>
      <c r="F569" s="25"/>
      <c r="G569" s="5">
        <f>(E569*Achtergrondgegevens!$B$20)+Invoer!E569</f>
        <v>0</v>
      </c>
      <c r="H569" s="5" t="e">
        <f>VLOOKUP(C569,Achtergrondgegevens!A:B,2,)*F569/36</f>
        <v>#N/A</v>
      </c>
      <c r="I569" s="27" t="e">
        <f>VLOOKUP(C569,Achtergrondgegevens!A:C,3,)*F569/36</f>
        <v>#N/A</v>
      </c>
      <c r="J569" s="5" t="e">
        <f t="shared" si="49"/>
        <v>#N/A</v>
      </c>
      <c r="K569" s="5" t="b">
        <f t="shared" si="50"/>
        <v>0</v>
      </c>
      <c r="L569" s="5" t="e">
        <f t="shared" si="48"/>
        <v>#N/A</v>
      </c>
      <c r="M569" s="24">
        <f t="shared" si="51"/>
        <v>0</v>
      </c>
      <c r="N569" s="23" t="e">
        <f>IF(L569=TRUE,VLOOKUP(C569,Achtergrondgegevens!A:D,4,FALSE),0)*M569</f>
        <v>#N/A</v>
      </c>
      <c r="O569" s="23" t="e">
        <f t="shared" si="52"/>
        <v>#N/A</v>
      </c>
      <c r="P569" t="e">
        <f t="shared" si="53"/>
        <v>#N/A</v>
      </c>
    </row>
    <row r="570" spans="1:16" x14ac:dyDescent="0.2">
      <c r="A570" s="7"/>
      <c r="B570" s="7"/>
      <c r="C570" s="6"/>
      <c r="D570" s="6"/>
      <c r="E570" s="22"/>
      <c r="F570" s="25"/>
      <c r="G570" s="5">
        <f>(E570*Achtergrondgegevens!$B$20)+Invoer!E570</f>
        <v>0</v>
      </c>
      <c r="H570" s="5" t="e">
        <f>VLOOKUP(C570,Achtergrondgegevens!A:B,2,)*F570/36</f>
        <v>#N/A</v>
      </c>
      <c r="I570" s="27" t="e">
        <f>VLOOKUP(C570,Achtergrondgegevens!A:C,3,)*F570/36</f>
        <v>#N/A</v>
      </c>
      <c r="J570" s="5" t="e">
        <f t="shared" si="49"/>
        <v>#N/A</v>
      </c>
      <c r="K570" s="5" t="b">
        <f t="shared" si="50"/>
        <v>0</v>
      </c>
      <c r="L570" s="5" t="e">
        <f t="shared" si="48"/>
        <v>#N/A</v>
      </c>
      <c r="M570" s="24">
        <f t="shared" si="51"/>
        <v>0</v>
      </c>
      <c r="N570" s="23" t="e">
        <f>IF(L570=TRUE,VLOOKUP(C570,Achtergrondgegevens!A:D,4,FALSE),0)*M570</f>
        <v>#N/A</v>
      </c>
      <c r="O570" s="23" t="e">
        <f t="shared" si="52"/>
        <v>#N/A</v>
      </c>
      <c r="P570" t="e">
        <f t="shared" si="53"/>
        <v>#N/A</v>
      </c>
    </row>
    <row r="571" spans="1:16" x14ac:dyDescent="0.2">
      <c r="A571" s="7"/>
      <c r="B571" s="7"/>
      <c r="C571" s="6"/>
      <c r="D571" s="6"/>
      <c r="E571" s="22"/>
      <c r="F571" s="25"/>
      <c r="G571" s="5">
        <f>(E571*Achtergrondgegevens!$B$20)+Invoer!E571</f>
        <v>0</v>
      </c>
      <c r="H571" s="5" t="e">
        <f>VLOOKUP(C571,Achtergrondgegevens!A:B,2,)*F571/36</f>
        <v>#N/A</v>
      </c>
      <c r="I571" s="27" t="e">
        <f>VLOOKUP(C571,Achtergrondgegevens!A:C,3,)*F571/36</f>
        <v>#N/A</v>
      </c>
      <c r="J571" s="5" t="e">
        <f t="shared" si="49"/>
        <v>#N/A</v>
      </c>
      <c r="K571" s="5" t="b">
        <f t="shared" si="50"/>
        <v>0</v>
      </c>
      <c r="L571" s="5" t="e">
        <f t="shared" si="48"/>
        <v>#N/A</v>
      </c>
      <c r="M571" s="24">
        <f t="shared" si="51"/>
        <v>0</v>
      </c>
      <c r="N571" s="23" t="e">
        <f>IF(L571=TRUE,VLOOKUP(C571,Achtergrondgegevens!A:D,4,FALSE),0)*M571</f>
        <v>#N/A</v>
      </c>
      <c r="O571" s="23" t="e">
        <f t="shared" si="52"/>
        <v>#N/A</v>
      </c>
      <c r="P571" t="e">
        <f t="shared" si="53"/>
        <v>#N/A</v>
      </c>
    </row>
    <row r="572" spans="1:16" x14ac:dyDescent="0.2">
      <c r="A572" s="7"/>
      <c r="B572" s="7"/>
      <c r="C572" s="6"/>
      <c r="D572" s="6"/>
      <c r="E572" s="22"/>
      <c r="F572" s="25"/>
      <c r="G572" s="5">
        <f>(E572*Achtergrondgegevens!$B$20)+Invoer!E572</f>
        <v>0</v>
      </c>
      <c r="H572" s="5" t="e">
        <f>VLOOKUP(C572,Achtergrondgegevens!A:B,2,)*F572/36</f>
        <v>#N/A</v>
      </c>
      <c r="I572" s="27" t="e">
        <f>VLOOKUP(C572,Achtergrondgegevens!A:C,3,)*F572/36</f>
        <v>#N/A</v>
      </c>
      <c r="J572" s="5" t="e">
        <f t="shared" si="49"/>
        <v>#N/A</v>
      </c>
      <c r="K572" s="5" t="b">
        <f t="shared" si="50"/>
        <v>0</v>
      </c>
      <c r="L572" s="5" t="e">
        <f t="shared" si="48"/>
        <v>#N/A</v>
      </c>
      <c r="M572" s="24">
        <f t="shared" si="51"/>
        <v>0</v>
      </c>
      <c r="N572" s="23" t="e">
        <f>IF(L572=TRUE,VLOOKUP(C572,Achtergrondgegevens!A:D,4,FALSE),0)*M572</f>
        <v>#N/A</v>
      </c>
      <c r="O572" s="23" t="e">
        <f t="shared" si="52"/>
        <v>#N/A</v>
      </c>
      <c r="P572" t="e">
        <f t="shared" si="53"/>
        <v>#N/A</v>
      </c>
    </row>
    <row r="573" spans="1:16" x14ac:dyDescent="0.2">
      <c r="A573" s="7"/>
      <c r="B573" s="7"/>
      <c r="C573" s="6"/>
      <c r="D573" s="6"/>
      <c r="E573" s="22"/>
      <c r="F573" s="25"/>
      <c r="G573" s="5">
        <f>(E573*Achtergrondgegevens!$B$20)+Invoer!E573</f>
        <v>0</v>
      </c>
      <c r="H573" s="5" t="e">
        <f>VLOOKUP(C573,Achtergrondgegevens!A:B,2,)*F573/36</f>
        <v>#N/A</v>
      </c>
      <c r="I573" s="27" t="e">
        <f>VLOOKUP(C573,Achtergrondgegevens!A:C,3,)*F573/36</f>
        <v>#N/A</v>
      </c>
      <c r="J573" s="5" t="e">
        <f t="shared" si="49"/>
        <v>#N/A</v>
      </c>
      <c r="K573" s="5" t="b">
        <f t="shared" si="50"/>
        <v>0</v>
      </c>
      <c r="L573" s="5" t="e">
        <f t="shared" si="48"/>
        <v>#N/A</v>
      </c>
      <c r="M573" s="24">
        <f t="shared" si="51"/>
        <v>0</v>
      </c>
      <c r="N573" s="23" t="e">
        <f>IF(L573=TRUE,VLOOKUP(C573,Achtergrondgegevens!A:D,4,FALSE),0)*M573</f>
        <v>#N/A</v>
      </c>
      <c r="O573" s="23" t="e">
        <f t="shared" si="52"/>
        <v>#N/A</v>
      </c>
      <c r="P573" t="e">
        <f t="shared" si="53"/>
        <v>#N/A</v>
      </c>
    </row>
    <row r="574" spans="1:16" x14ac:dyDescent="0.2">
      <c r="A574" s="7"/>
      <c r="B574" s="7"/>
      <c r="C574" s="6"/>
      <c r="D574" s="6"/>
      <c r="E574" s="22"/>
      <c r="F574" s="25"/>
      <c r="G574" s="5">
        <f>(E574*Achtergrondgegevens!$B$20)+Invoer!E574</f>
        <v>0</v>
      </c>
      <c r="H574" s="5" t="e">
        <f>VLOOKUP(C574,Achtergrondgegevens!A:B,2,)*F574/36</f>
        <v>#N/A</v>
      </c>
      <c r="I574" s="27" t="e">
        <f>VLOOKUP(C574,Achtergrondgegevens!A:C,3,)*F574/36</f>
        <v>#N/A</v>
      </c>
      <c r="J574" s="5" t="e">
        <f t="shared" si="49"/>
        <v>#N/A</v>
      </c>
      <c r="K574" s="5" t="b">
        <f t="shared" si="50"/>
        <v>0</v>
      </c>
      <c r="L574" s="5" t="e">
        <f t="shared" si="48"/>
        <v>#N/A</v>
      </c>
      <c r="M574" s="24">
        <f t="shared" si="51"/>
        <v>0</v>
      </c>
      <c r="N574" s="23" t="e">
        <f>IF(L574=TRUE,VLOOKUP(C574,Achtergrondgegevens!A:D,4,FALSE),0)*M574</f>
        <v>#N/A</v>
      </c>
      <c r="O574" s="23" t="e">
        <f t="shared" si="52"/>
        <v>#N/A</v>
      </c>
      <c r="P574" t="e">
        <f t="shared" si="53"/>
        <v>#N/A</v>
      </c>
    </row>
    <row r="575" spans="1:16" x14ac:dyDescent="0.2">
      <c r="A575" s="7"/>
      <c r="B575" s="7"/>
      <c r="C575" s="6"/>
      <c r="D575" s="6"/>
      <c r="E575" s="22"/>
      <c r="F575" s="25"/>
      <c r="G575" s="5">
        <f>(E575*Achtergrondgegevens!$B$20)+Invoer!E575</f>
        <v>0</v>
      </c>
      <c r="H575" s="5" t="e">
        <f>VLOOKUP(C575,Achtergrondgegevens!A:B,2,)*F575/36</f>
        <v>#N/A</v>
      </c>
      <c r="I575" s="27" t="e">
        <f>VLOOKUP(C575,Achtergrondgegevens!A:C,3,)*F575/36</f>
        <v>#N/A</v>
      </c>
      <c r="J575" s="5" t="e">
        <f t="shared" si="49"/>
        <v>#N/A</v>
      </c>
      <c r="K575" s="5" t="b">
        <f t="shared" si="50"/>
        <v>0</v>
      </c>
      <c r="L575" s="5" t="e">
        <f t="shared" si="48"/>
        <v>#N/A</v>
      </c>
      <c r="M575" s="24">
        <f t="shared" si="51"/>
        <v>0</v>
      </c>
      <c r="N575" s="23" t="e">
        <f>IF(L575=TRUE,VLOOKUP(C575,Achtergrondgegevens!A:D,4,FALSE),0)*M575</f>
        <v>#N/A</v>
      </c>
      <c r="O575" s="23" t="e">
        <f t="shared" si="52"/>
        <v>#N/A</v>
      </c>
      <c r="P575" t="e">
        <f t="shared" si="53"/>
        <v>#N/A</v>
      </c>
    </row>
    <row r="576" spans="1:16" x14ac:dyDescent="0.2">
      <c r="A576" s="7"/>
      <c r="B576" s="7"/>
      <c r="C576" s="6"/>
      <c r="D576" s="6"/>
      <c r="E576" s="22"/>
      <c r="F576" s="25"/>
      <c r="G576" s="5">
        <f>(E576*Achtergrondgegevens!$B$20)+Invoer!E576</f>
        <v>0</v>
      </c>
      <c r="H576" s="5" t="e">
        <f>VLOOKUP(C576,Achtergrondgegevens!A:B,2,)*F576/36</f>
        <v>#N/A</v>
      </c>
      <c r="I576" s="27" t="e">
        <f>VLOOKUP(C576,Achtergrondgegevens!A:C,3,)*F576/36</f>
        <v>#N/A</v>
      </c>
      <c r="J576" s="5" t="e">
        <f t="shared" si="49"/>
        <v>#N/A</v>
      </c>
      <c r="K576" s="5" t="b">
        <f t="shared" si="50"/>
        <v>0</v>
      </c>
      <c r="L576" s="5" t="e">
        <f t="shared" si="48"/>
        <v>#N/A</v>
      </c>
      <c r="M576" s="24">
        <f t="shared" si="51"/>
        <v>0</v>
      </c>
      <c r="N576" s="23" t="e">
        <f>IF(L576=TRUE,VLOOKUP(C576,Achtergrondgegevens!A:D,4,FALSE),0)*M576</f>
        <v>#N/A</v>
      </c>
      <c r="O576" s="23" t="e">
        <f t="shared" si="52"/>
        <v>#N/A</v>
      </c>
      <c r="P576" t="e">
        <f t="shared" si="53"/>
        <v>#N/A</v>
      </c>
    </row>
    <row r="577" spans="1:16" x14ac:dyDescent="0.2">
      <c r="A577" s="7"/>
      <c r="B577" s="7"/>
      <c r="C577" s="6"/>
      <c r="D577" s="6"/>
      <c r="E577" s="22"/>
      <c r="F577" s="25"/>
      <c r="G577" s="5">
        <f>(E577*Achtergrondgegevens!$B$20)+Invoer!E577</f>
        <v>0</v>
      </c>
      <c r="H577" s="5" t="e">
        <f>VLOOKUP(C577,Achtergrondgegevens!A:B,2,)*F577/36</f>
        <v>#N/A</v>
      </c>
      <c r="I577" s="27" t="e">
        <f>VLOOKUP(C577,Achtergrondgegevens!A:C,3,)*F577/36</f>
        <v>#N/A</v>
      </c>
      <c r="J577" s="5" t="e">
        <f t="shared" si="49"/>
        <v>#N/A</v>
      </c>
      <c r="K577" s="5" t="b">
        <f t="shared" si="50"/>
        <v>0</v>
      </c>
      <c r="L577" s="5" t="e">
        <f t="shared" si="48"/>
        <v>#N/A</v>
      </c>
      <c r="M577" s="24">
        <f t="shared" si="51"/>
        <v>0</v>
      </c>
      <c r="N577" s="23" t="e">
        <f>IF(L577=TRUE,VLOOKUP(C577,Achtergrondgegevens!A:D,4,FALSE),0)*M577</f>
        <v>#N/A</v>
      </c>
      <c r="O577" s="23" t="e">
        <f t="shared" si="52"/>
        <v>#N/A</v>
      </c>
      <c r="P577" t="e">
        <f t="shared" si="53"/>
        <v>#N/A</v>
      </c>
    </row>
    <row r="578" spans="1:16" x14ac:dyDescent="0.2">
      <c r="A578" s="7"/>
      <c r="B578" s="7"/>
      <c r="C578" s="6"/>
      <c r="D578" s="6"/>
      <c r="E578" s="22"/>
      <c r="F578" s="25"/>
      <c r="G578" s="5">
        <f>(E578*Achtergrondgegevens!$B$20)+Invoer!E578</f>
        <v>0</v>
      </c>
      <c r="H578" s="5" t="e">
        <f>VLOOKUP(C578,Achtergrondgegevens!A:B,2,)*F578/36</f>
        <v>#N/A</v>
      </c>
      <c r="I578" s="27" t="e">
        <f>VLOOKUP(C578,Achtergrondgegevens!A:C,3,)*F578/36</f>
        <v>#N/A</v>
      </c>
      <c r="J578" s="5" t="e">
        <f t="shared" si="49"/>
        <v>#N/A</v>
      </c>
      <c r="K578" s="5" t="b">
        <f t="shared" si="50"/>
        <v>0</v>
      </c>
      <c r="L578" s="5" t="e">
        <f t="shared" ref="L578:L641" si="54">AND(J578=TRUE,K578=TRUE)</f>
        <v>#N/A</v>
      </c>
      <c r="M578" s="24">
        <f t="shared" si="51"/>
        <v>0</v>
      </c>
      <c r="N578" s="23" t="e">
        <f>IF(L578=TRUE,VLOOKUP(C578,Achtergrondgegevens!A:D,4,FALSE),0)*M578</f>
        <v>#N/A</v>
      </c>
      <c r="O578" s="23" t="e">
        <f t="shared" si="52"/>
        <v>#N/A</v>
      </c>
      <c r="P578" t="e">
        <f t="shared" si="53"/>
        <v>#N/A</v>
      </c>
    </row>
    <row r="579" spans="1:16" x14ac:dyDescent="0.2">
      <c r="A579" s="7"/>
      <c r="B579" s="7"/>
      <c r="C579" s="6"/>
      <c r="D579" s="6"/>
      <c r="E579" s="22"/>
      <c r="F579" s="25"/>
      <c r="G579" s="5">
        <f>(E579*Achtergrondgegevens!$B$20)+Invoer!E579</f>
        <v>0</v>
      </c>
      <c r="H579" s="5" t="e">
        <f>VLOOKUP(C579,Achtergrondgegevens!A:B,2,)*F579/36</f>
        <v>#N/A</v>
      </c>
      <c r="I579" s="27" t="e">
        <f>VLOOKUP(C579,Achtergrondgegevens!A:C,3,)*F579/36</f>
        <v>#N/A</v>
      </c>
      <c r="J579" s="5" t="e">
        <f t="shared" ref="J579:J642" si="55">G579&gt;I579</f>
        <v>#N/A</v>
      </c>
      <c r="K579" s="5" t="b">
        <f t="shared" ref="K579:K642" si="56">D579="nee"</f>
        <v>0</v>
      </c>
      <c r="L579" s="5" t="e">
        <f t="shared" si="54"/>
        <v>#N/A</v>
      </c>
      <c r="M579" s="24">
        <f t="shared" ref="M579:M642" si="57">F579/36</f>
        <v>0</v>
      </c>
      <c r="N579" s="23" t="e">
        <f>IF(L579=TRUE,VLOOKUP(C579,Achtergrondgegevens!A:D,4,FALSE),0)*M579</f>
        <v>#N/A</v>
      </c>
      <c r="O579" s="23" t="e">
        <f t="shared" ref="O579:O642" si="58">G579-N579</f>
        <v>#N/A</v>
      </c>
      <c r="P579" t="e">
        <f t="shared" ref="P579:P642" si="59">IF(N579&gt;1,"Ja","Nee")</f>
        <v>#N/A</v>
      </c>
    </row>
    <row r="580" spans="1:16" x14ac:dyDescent="0.2">
      <c r="A580" s="7"/>
      <c r="B580" s="7"/>
      <c r="C580" s="6"/>
      <c r="D580" s="6"/>
      <c r="E580" s="22"/>
      <c r="F580" s="25"/>
      <c r="G580" s="5">
        <f>(E580*Achtergrondgegevens!$B$20)+Invoer!E580</f>
        <v>0</v>
      </c>
      <c r="H580" s="5" t="e">
        <f>VLOOKUP(C580,Achtergrondgegevens!A:B,2,)*F580/36</f>
        <v>#N/A</v>
      </c>
      <c r="I580" s="27" t="e">
        <f>VLOOKUP(C580,Achtergrondgegevens!A:C,3,)*F580/36</f>
        <v>#N/A</v>
      </c>
      <c r="J580" s="5" t="e">
        <f t="shared" si="55"/>
        <v>#N/A</v>
      </c>
      <c r="K580" s="5" t="b">
        <f t="shared" si="56"/>
        <v>0</v>
      </c>
      <c r="L580" s="5" t="e">
        <f t="shared" si="54"/>
        <v>#N/A</v>
      </c>
      <c r="M580" s="24">
        <f t="shared" si="57"/>
        <v>0</v>
      </c>
      <c r="N580" s="23" t="e">
        <f>IF(L580=TRUE,VLOOKUP(C580,Achtergrondgegevens!A:D,4,FALSE),0)*M580</f>
        <v>#N/A</v>
      </c>
      <c r="O580" s="23" t="e">
        <f t="shared" si="58"/>
        <v>#N/A</v>
      </c>
      <c r="P580" t="e">
        <f t="shared" si="59"/>
        <v>#N/A</v>
      </c>
    </row>
    <row r="581" spans="1:16" x14ac:dyDescent="0.2">
      <c r="A581" s="7"/>
      <c r="B581" s="7"/>
      <c r="C581" s="6"/>
      <c r="D581" s="6"/>
      <c r="E581" s="22"/>
      <c r="F581" s="25"/>
      <c r="G581" s="5">
        <f>(E581*Achtergrondgegevens!$B$20)+Invoer!E581</f>
        <v>0</v>
      </c>
      <c r="H581" s="5" t="e">
        <f>VLOOKUP(C581,Achtergrondgegevens!A:B,2,)*F581/36</f>
        <v>#N/A</v>
      </c>
      <c r="I581" s="27" t="e">
        <f>VLOOKUP(C581,Achtergrondgegevens!A:C,3,)*F581/36</f>
        <v>#N/A</v>
      </c>
      <c r="J581" s="5" t="e">
        <f t="shared" si="55"/>
        <v>#N/A</v>
      </c>
      <c r="K581" s="5" t="b">
        <f t="shared" si="56"/>
        <v>0</v>
      </c>
      <c r="L581" s="5" t="e">
        <f t="shared" si="54"/>
        <v>#N/A</v>
      </c>
      <c r="M581" s="24">
        <f t="shared" si="57"/>
        <v>0</v>
      </c>
      <c r="N581" s="23" t="e">
        <f>IF(L581=TRUE,VLOOKUP(C581,Achtergrondgegevens!A:D,4,FALSE),0)*M581</f>
        <v>#N/A</v>
      </c>
      <c r="O581" s="23" t="e">
        <f t="shared" si="58"/>
        <v>#N/A</v>
      </c>
      <c r="P581" t="e">
        <f t="shared" si="59"/>
        <v>#N/A</v>
      </c>
    </row>
    <row r="582" spans="1:16" x14ac:dyDescent="0.2">
      <c r="A582" s="7"/>
      <c r="B582" s="7"/>
      <c r="C582" s="6"/>
      <c r="D582" s="6"/>
      <c r="E582" s="22"/>
      <c r="F582" s="25"/>
      <c r="G582" s="5">
        <f>(E582*Achtergrondgegevens!$B$20)+Invoer!E582</f>
        <v>0</v>
      </c>
      <c r="H582" s="5" t="e">
        <f>VLOOKUP(C582,Achtergrondgegevens!A:B,2,)*F582/36</f>
        <v>#N/A</v>
      </c>
      <c r="I582" s="27" t="e">
        <f>VLOOKUP(C582,Achtergrondgegevens!A:C,3,)*F582/36</f>
        <v>#N/A</v>
      </c>
      <c r="J582" s="5" t="e">
        <f t="shared" si="55"/>
        <v>#N/A</v>
      </c>
      <c r="K582" s="5" t="b">
        <f t="shared" si="56"/>
        <v>0</v>
      </c>
      <c r="L582" s="5" t="e">
        <f t="shared" si="54"/>
        <v>#N/A</v>
      </c>
      <c r="M582" s="24">
        <f t="shared" si="57"/>
        <v>0</v>
      </c>
      <c r="N582" s="23" t="e">
        <f>IF(L582=TRUE,VLOOKUP(C582,Achtergrondgegevens!A:D,4,FALSE),0)*M582</f>
        <v>#N/A</v>
      </c>
      <c r="O582" s="23" t="e">
        <f t="shared" si="58"/>
        <v>#N/A</v>
      </c>
      <c r="P582" t="e">
        <f t="shared" si="59"/>
        <v>#N/A</v>
      </c>
    </row>
    <row r="583" spans="1:16" x14ac:dyDescent="0.2">
      <c r="A583" s="7"/>
      <c r="B583" s="7"/>
      <c r="C583" s="6"/>
      <c r="D583" s="6"/>
      <c r="E583" s="22"/>
      <c r="F583" s="25"/>
      <c r="G583" s="5">
        <f>(E583*Achtergrondgegevens!$B$20)+Invoer!E583</f>
        <v>0</v>
      </c>
      <c r="H583" s="5" t="e">
        <f>VLOOKUP(C583,Achtergrondgegevens!A:B,2,)*F583/36</f>
        <v>#N/A</v>
      </c>
      <c r="I583" s="27" t="e">
        <f>VLOOKUP(C583,Achtergrondgegevens!A:C,3,)*F583/36</f>
        <v>#N/A</v>
      </c>
      <c r="J583" s="5" t="e">
        <f t="shared" si="55"/>
        <v>#N/A</v>
      </c>
      <c r="K583" s="5" t="b">
        <f t="shared" si="56"/>
        <v>0</v>
      </c>
      <c r="L583" s="5" t="e">
        <f t="shared" si="54"/>
        <v>#N/A</v>
      </c>
      <c r="M583" s="24">
        <f t="shared" si="57"/>
        <v>0</v>
      </c>
      <c r="N583" s="23" t="e">
        <f>IF(L583=TRUE,VLOOKUP(C583,Achtergrondgegevens!A:D,4,FALSE),0)*M583</f>
        <v>#N/A</v>
      </c>
      <c r="O583" s="23" t="e">
        <f t="shared" si="58"/>
        <v>#N/A</v>
      </c>
      <c r="P583" t="e">
        <f t="shared" si="59"/>
        <v>#N/A</v>
      </c>
    </row>
    <row r="584" spans="1:16" x14ac:dyDescent="0.2">
      <c r="A584" s="7"/>
      <c r="B584" s="7"/>
      <c r="C584" s="6"/>
      <c r="D584" s="6"/>
      <c r="E584" s="22"/>
      <c r="F584" s="25"/>
      <c r="G584" s="5">
        <f>(E584*Achtergrondgegevens!$B$20)+Invoer!E584</f>
        <v>0</v>
      </c>
      <c r="H584" s="5" t="e">
        <f>VLOOKUP(C584,Achtergrondgegevens!A:B,2,)*F584/36</f>
        <v>#N/A</v>
      </c>
      <c r="I584" s="27" t="e">
        <f>VLOOKUP(C584,Achtergrondgegevens!A:C,3,)*F584/36</f>
        <v>#N/A</v>
      </c>
      <c r="J584" s="5" t="e">
        <f t="shared" si="55"/>
        <v>#N/A</v>
      </c>
      <c r="K584" s="5" t="b">
        <f t="shared" si="56"/>
        <v>0</v>
      </c>
      <c r="L584" s="5" t="e">
        <f t="shared" si="54"/>
        <v>#N/A</v>
      </c>
      <c r="M584" s="24">
        <f t="shared" si="57"/>
        <v>0</v>
      </c>
      <c r="N584" s="23" t="e">
        <f>IF(L584=TRUE,VLOOKUP(C584,Achtergrondgegevens!A:D,4,FALSE),0)*M584</f>
        <v>#N/A</v>
      </c>
      <c r="O584" s="23" t="e">
        <f t="shared" si="58"/>
        <v>#N/A</v>
      </c>
      <c r="P584" t="e">
        <f t="shared" si="59"/>
        <v>#N/A</v>
      </c>
    </row>
    <row r="585" spans="1:16" x14ac:dyDescent="0.2">
      <c r="A585" s="7"/>
      <c r="B585" s="7"/>
      <c r="C585" s="6"/>
      <c r="D585" s="6"/>
      <c r="E585" s="22"/>
      <c r="F585" s="25"/>
      <c r="G585" s="5">
        <f>(E585*Achtergrondgegevens!$B$20)+Invoer!E585</f>
        <v>0</v>
      </c>
      <c r="H585" s="5" t="e">
        <f>VLOOKUP(C585,Achtergrondgegevens!A:B,2,)*F585/36</f>
        <v>#N/A</v>
      </c>
      <c r="I585" s="27" t="e">
        <f>VLOOKUP(C585,Achtergrondgegevens!A:C,3,)*F585/36</f>
        <v>#N/A</v>
      </c>
      <c r="J585" s="5" t="e">
        <f t="shared" si="55"/>
        <v>#N/A</v>
      </c>
      <c r="K585" s="5" t="b">
        <f t="shared" si="56"/>
        <v>0</v>
      </c>
      <c r="L585" s="5" t="e">
        <f t="shared" si="54"/>
        <v>#N/A</v>
      </c>
      <c r="M585" s="24">
        <f t="shared" si="57"/>
        <v>0</v>
      </c>
      <c r="N585" s="23" t="e">
        <f>IF(L585=TRUE,VLOOKUP(C585,Achtergrondgegevens!A:D,4,FALSE),0)*M585</f>
        <v>#N/A</v>
      </c>
      <c r="O585" s="23" t="e">
        <f t="shared" si="58"/>
        <v>#N/A</v>
      </c>
      <c r="P585" t="e">
        <f t="shared" si="59"/>
        <v>#N/A</v>
      </c>
    </row>
    <row r="586" spans="1:16" x14ac:dyDescent="0.2">
      <c r="A586" s="7"/>
      <c r="B586" s="7"/>
      <c r="C586" s="6"/>
      <c r="D586" s="6"/>
      <c r="E586" s="22"/>
      <c r="F586" s="25"/>
      <c r="G586" s="5">
        <f>(E586*Achtergrondgegevens!$B$20)+Invoer!E586</f>
        <v>0</v>
      </c>
      <c r="H586" s="5" t="e">
        <f>VLOOKUP(C586,Achtergrondgegevens!A:B,2,)*F586/36</f>
        <v>#N/A</v>
      </c>
      <c r="I586" s="27" t="e">
        <f>VLOOKUP(C586,Achtergrondgegevens!A:C,3,)*F586/36</f>
        <v>#N/A</v>
      </c>
      <c r="J586" s="5" t="e">
        <f t="shared" si="55"/>
        <v>#N/A</v>
      </c>
      <c r="K586" s="5" t="b">
        <f t="shared" si="56"/>
        <v>0</v>
      </c>
      <c r="L586" s="5" t="e">
        <f t="shared" si="54"/>
        <v>#N/A</v>
      </c>
      <c r="M586" s="24">
        <f t="shared" si="57"/>
        <v>0</v>
      </c>
      <c r="N586" s="23" t="e">
        <f>IF(L586=TRUE,VLOOKUP(C586,Achtergrondgegevens!A:D,4,FALSE),0)*M586</f>
        <v>#N/A</v>
      </c>
      <c r="O586" s="23" t="e">
        <f t="shared" si="58"/>
        <v>#N/A</v>
      </c>
      <c r="P586" t="e">
        <f t="shared" si="59"/>
        <v>#N/A</v>
      </c>
    </row>
    <row r="587" spans="1:16" x14ac:dyDescent="0.2">
      <c r="A587" s="7"/>
      <c r="B587" s="7"/>
      <c r="C587" s="6"/>
      <c r="D587" s="6"/>
      <c r="E587" s="22"/>
      <c r="F587" s="25"/>
      <c r="G587" s="5">
        <f>(E587*Achtergrondgegevens!$B$20)+Invoer!E587</f>
        <v>0</v>
      </c>
      <c r="H587" s="5" t="e">
        <f>VLOOKUP(C587,Achtergrondgegevens!A:B,2,)*F587/36</f>
        <v>#N/A</v>
      </c>
      <c r="I587" s="27" t="e">
        <f>VLOOKUP(C587,Achtergrondgegevens!A:C,3,)*F587/36</f>
        <v>#N/A</v>
      </c>
      <c r="J587" s="5" t="e">
        <f t="shared" si="55"/>
        <v>#N/A</v>
      </c>
      <c r="K587" s="5" t="b">
        <f t="shared" si="56"/>
        <v>0</v>
      </c>
      <c r="L587" s="5" t="e">
        <f t="shared" si="54"/>
        <v>#N/A</v>
      </c>
      <c r="M587" s="24">
        <f t="shared" si="57"/>
        <v>0</v>
      </c>
      <c r="N587" s="23" t="e">
        <f>IF(L587=TRUE,VLOOKUP(C587,Achtergrondgegevens!A:D,4,FALSE),0)*M587</f>
        <v>#N/A</v>
      </c>
      <c r="O587" s="23" t="e">
        <f t="shared" si="58"/>
        <v>#N/A</v>
      </c>
      <c r="P587" t="e">
        <f t="shared" si="59"/>
        <v>#N/A</v>
      </c>
    </row>
    <row r="588" spans="1:16" x14ac:dyDescent="0.2">
      <c r="A588" s="7"/>
      <c r="B588" s="7"/>
      <c r="C588" s="6"/>
      <c r="D588" s="6"/>
      <c r="E588" s="22"/>
      <c r="F588" s="25"/>
      <c r="G588" s="5">
        <f>(E588*Achtergrondgegevens!$B$20)+Invoer!E588</f>
        <v>0</v>
      </c>
      <c r="H588" s="5" t="e">
        <f>VLOOKUP(C588,Achtergrondgegevens!A:B,2,)*F588/36</f>
        <v>#N/A</v>
      </c>
      <c r="I588" s="27" t="e">
        <f>VLOOKUP(C588,Achtergrondgegevens!A:C,3,)*F588/36</f>
        <v>#N/A</v>
      </c>
      <c r="J588" s="5" t="e">
        <f t="shared" si="55"/>
        <v>#N/A</v>
      </c>
      <c r="K588" s="5" t="b">
        <f t="shared" si="56"/>
        <v>0</v>
      </c>
      <c r="L588" s="5" t="e">
        <f t="shared" si="54"/>
        <v>#N/A</v>
      </c>
      <c r="M588" s="24">
        <f t="shared" si="57"/>
        <v>0</v>
      </c>
      <c r="N588" s="23" t="e">
        <f>IF(L588=TRUE,VLOOKUP(C588,Achtergrondgegevens!A:D,4,FALSE),0)*M588</f>
        <v>#N/A</v>
      </c>
      <c r="O588" s="23" t="e">
        <f t="shared" si="58"/>
        <v>#N/A</v>
      </c>
      <c r="P588" t="e">
        <f t="shared" si="59"/>
        <v>#N/A</v>
      </c>
    </row>
    <row r="589" spans="1:16" x14ac:dyDescent="0.2">
      <c r="A589" s="7"/>
      <c r="B589" s="7"/>
      <c r="C589" s="6"/>
      <c r="D589" s="6"/>
      <c r="E589" s="22"/>
      <c r="F589" s="25"/>
      <c r="G589" s="5">
        <f>(E589*Achtergrondgegevens!$B$20)+Invoer!E589</f>
        <v>0</v>
      </c>
      <c r="H589" s="5" t="e">
        <f>VLOOKUP(C589,Achtergrondgegevens!A:B,2,)*F589/36</f>
        <v>#N/A</v>
      </c>
      <c r="I589" s="27" t="e">
        <f>VLOOKUP(C589,Achtergrondgegevens!A:C,3,)*F589/36</f>
        <v>#N/A</v>
      </c>
      <c r="J589" s="5" t="e">
        <f t="shared" si="55"/>
        <v>#N/A</v>
      </c>
      <c r="K589" s="5" t="b">
        <f t="shared" si="56"/>
        <v>0</v>
      </c>
      <c r="L589" s="5" t="e">
        <f t="shared" si="54"/>
        <v>#N/A</v>
      </c>
      <c r="M589" s="24">
        <f t="shared" si="57"/>
        <v>0</v>
      </c>
      <c r="N589" s="23" t="e">
        <f>IF(L589=TRUE,VLOOKUP(C589,Achtergrondgegevens!A:D,4,FALSE),0)*M589</f>
        <v>#N/A</v>
      </c>
      <c r="O589" s="23" t="e">
        <f t="shared" si="58"/>
        <v>#N/A</v>
      </c>
      <c r="P589" t="e">
        <f t="shared" si="59"/>
        <v>#N/A</v>
      </c>
    </row>
    <row r="590" spans="1:16" x14ac:dyDescent="0.2">
      <c r="A590" s="7"/>
      <c r="B590" s="7"/>
      <c r="C590" s="6"/>
      <c r="D590" s="6"/>
      <c r="E590" s="22"/>
      <c r="F590" s="25"/>
      <c r="G590" s="5">
        <f>(E590*Achtergrondgegevens!$B$20)+Invoer!E590</f>
        <v>0</v>
      </c>
      <c r="H590" s="5" t="e">
        <f>VLOOKUP(C590,Achtergrondgegevens!A:B,2,)*F590/36</f>
        <v>#N/A</v>
      </c>
      <c r="I590" s="27" t="e">
        <f>VLOOKUP(C590,Achtergrondgegevens!A:C,3,)*F590/36</f>
        <v>#N/A</v>
      </c>
      <c r="J590" s="5" t="e">
        <f t="shared" si="55"/>
        <v>#N/A</v>
      </c>
      <c r="K590" s="5" t="b">
        <f t="shared" si="56"/>
        <v>0</v>
      </c>
      <c r="L590" s="5" t="e">
        <f t="shared" si="54"/>
        <v>#N/A</v>
      </c>
      <c r="M590" s="24">
        <f t="shared" si="57"/>
        <v>0</v>
      </c>
      <c r="N590" s="23" t="e">
        <f>IF(L590=TRUE,VLOOKUP(C590,Achtergrondgegevens!A:D,4,FALSE),0)*M590</f>
        <v>#N/A</v>
      </c>
      <c r="O590" s="23" t="e">
        <f t="shared" si="58"/>
        <v>#N/A</v>
      </c>
      <c r="P590" t="e">
        <f t="shared" si="59"/>
        <v>#N/A</v>
      </c>
    </row>
    <row r="591" spans="1:16" x14ac:dyDescent="0.2">
      <c r="A591" s="7"/>
      <c r="B591" s="7"/>
      <c r="C591" s="6"/>
      <c r="D591" s="6"/>
      <c r="E591" s="22"/>
      <c r="F591" s="25"/>
      <c r="G591" s="5">
        <f>(E591*Achtergrondgegevens!$B$20)+Invoer!E591</f>
        <v>0</v>
      </c>
      <c r="H591" s="5" t="e">
        <f>VLOOKUP(C591,Achtergrondgegevens!A:B,2,)*F591/36</f>
        <v>#N/A</v>
      </c>
      <c r="I591" s="27" t="e">
        <f>VLOOKUP(C591,Achtergrondgegevens!A:C,3,)*F591/36</f>
        <v>#N/A</v>
      </c>
      <c r="J591" s="5" t="e">
        <f t="shared" si="55"/>
        <v>#N/A</v>
      </c>
      <c r="K591" s="5" t="b">
        <f t="shared" si="56"/>
        <v>0</v>
      </c>
      <c r="L591" s="5" t="e">
        <f t="shared" si="54"/>
        <v>#N/A</v>
      </c>
      <c r="M591" s="24">
        <f t="shared" si="57"/>
        <v>0</v>
      </c>
      <c r="N591" s="23" t="e">
        <f>IF(L591=TRUE,VLOOKUP(C591,Achtergrondgegevens!A:D,4,FALSE),0)*M591</f>
        <v>#N/A</v>
      </c>
      <c r="O591" s="23" t="e">
        <f t="shared" si="58"/>
        <v>#N/A</v>
      </c>
      <c r="P591" t="e">
        <f t="shared" si="59"/>
        <v>#N/A</v>
      </c>
    </row>
    <row r="592" spans="1:16" x14ac:dyDescent="0.2">
      <c r="A592" s="7"/>
      <c r="B592" s="7"/>
      <c r="C592" s="6"/>
      <c r="D592" s="6"/>
      <c r="E592" s="22"/>
      <c r="F592" s="25"/>
      <c r="G592" s="5">
        <f>(E592*Achtergrondgegevens!$B$20)+Invoer!E592</f>
        <v>0</v>
      </c>
      <c r="H592" s="5" t="e">
        <f>VLOOKUP(C592,Achtergrondgegevens!A:B,2,)*F592/36</f>
        <v>#N/A</v>
      </c>
      <c r="I592" s="27" t="e">
        <f>VLOOKUP(C592,Achtergrondgegevens!A:C,3,)*F592/36</f>
        <v>#N/A</v>
      </c>
      <c r="J592" s="5" t="e">
        <f t="shared" si="55"/>
        <v>#N/A</v>
      </c>
      <c r="K592" s="5" t="b">
        <f t="shared" si="56"/>
        <v>0</v>
      </c>
      <c r="L592" s="5" t="e">
        <f t="shared" si="54"/>
        <v>#N/A</v>
      </c>
      <c r="M592" s="24">
        <f t="shared" si="57"/>
        <v>0</v>
      </c>
      <c r="N592" s="23" t="e">
        <f>IF(L592=TRUE,VLOOKUP(C592,Achtergrondgegevens!A:D,4,FALSE),0)*M592</f>
        <v>#N/A</v>
      </c>
      <c r="O592" s="23" t="e">
        <f t="shared" si="58"/>
        <v>#N/A</v>
      </c>
      <c r="P592" t="e">
        <f t="shared" si="59"/>
        <v>#N/A</v>
      </c>
    </row>
    <row r="593" spans="1:16" x14ac:dyDescent="0.2">
      <c r="A593" s="7"/>
      <c r="B593" s="7"/>
      <c r="C593" s="6"/>
      <c r="D593" s="6"/>
      <c r="E593" s="22"/>
      <c r="F593" s="25"/>
      <c r="G593" s="5">
        <f>(E593*Achtergrondgegevens!$B$20)+Invoer!E593</f>
        <v>0</v>
      </c>
      <c r="H593" s="5" t="e">
        <f>VLOOKUP(C593,Achtergrondgegevens!A:B,2,)*F593/36</f>
        <v>#N/A</v>
      </c>
      <c r="I593" s="27" t="e">
        <f>VLOOKUP(C593,Achtergrondgegevens!A:C,3,)*F593/36</f>
        <v>#N/A</v>
      </c>
      <c r="J593" s="5" t="e">
        <f t="shared" si="55"/>
        <v>#N/A</v>
      </c>
      <c r="K593" s="5" t="b">
        <f t="shared" si="56"/>
        <v>0</v>
      </c>
      <c r="L593" s="5" t="e">
        <f t="shared" si="54"/>
        <v>#N/A</v>
      </c>
      <c r="M593" s="24">
        <f t="shared" si="57"/>
        <v>0</v>
      </c>
      <c r="N593" s="23" t="e">
        <f>IF(L593=TRUE,VLOOKUP(C593,Achtergrondgegevens!A:D,4,FALSE),0)*M593</f>
        <v>#N/A</v>
      </c>
      <c r="O593" s="23" t="e">
        <f t="shared" si="58"/>
        <v>#N/A</v>
      </c>
      <c r="P593" t="e">
        <f t="shared" si="59"/>
        <v>#N/A</v>
      </c>
    </row>
    <row r="594" spans="1:16" x14ac:dyDescent="0.2">
      <c r="A594" s="7"/>
      <c r="B594" s="7"/>
      <c r="C594" s="6"/>
      <c r="D594" s="6"/>
      <c r="E594" s="22"/>
      <c r="F594" s="25"/>
      <c r="G594" s="5">
        <f>(E594*Achtergrondgegevens!$B$20)+Invoer!E594</f>
        <v>0</v>
      </c>
      <c r="H594" s="5" t="e">
        <f>VLOOKUP(C594,Achtergrondgegevens!A:B,2,)*F594/36</f>
        <v>#N/A</v>
      </c>
      <c r="I594" s="27" t="e">
        <f>VLOOKUP(C594,Achtergrondgegevens!A:C,3,)*F594/36</f>
        <v>#N/A</v>
      </c>
      <c r="J594" s="5" t="e">
        <f t="shared" si="55"/>
        <v>#N/A</v>
      </c>
      <c r="K594" s="5" t="b">
        <f t="shared" si="56"/>
        <v>0</v>
      </c>
      <c r="L594" s="5" t="e">
        <f t="shared" si="54"/>
        <v>#N/A</v>
      </c>
      <c r="M594" s="24">
        <f t="shared" si="57"/>
        <v>0</v>
      </c>
      <c r="N594" s="23" t="e">
        <f>IF(L594=TRUE,VLOOKUP(C594,Achtergrondgegevens!A:D,4,FALSE),0)*M594</f>
        <v>#N/A</v>
      </c>
      <c r="O594" s="23" t="e">
        <f t="shared" si="58"/>
        <v>#N/A</v>
      </c>
      <c r="P594" t="e">
        <f t="shared" si="59"/>
        <v>#N/A</v>
      </c>
    </row>
    <row r="595" spans="1:16" x14ac:dyDescent="0.2">
      <c r="A595" s="7"/>
      <c r="B595" s="7"/>
      <c r="C595" s="6"/>
      <c r="D595" s="6"/>
      <c r="E595" s="22"/>
      <c r="F595" s="25"/>
      <c r="G595" s="5">
        <f>(E595*Achtergrondgegevens!$B$20)+Invoer!E595</f>
        <v>0</v>
      </c>
      <c r="H595" s="5" t="e">
        <f>VLOOKUP(C595,Achtergrondgegevens!A:B,2,)*F595/36</f>
        <v>#N/A</v>
      </c>
      <c r="I595" s="27" t="e">
        <f>VLOOKUP(C595,Achtergrondgegevens!A:C,3,)*F595/36</f>
        <v>#N/A</v>
      </c>
      <c r="J595" s="5" t="e">
        <f t="shared" si="55"/>
        <v>#N/A</v>
      </c>
      <c r="K595" s="5" t="b">
        <f t="shared" si="56"/>
        <v>0</v>
      </c>
      <c r="L595" s="5" t="e">
        <f t="shared" si="54"/>
        <v>#N/A</v>
      </c>
      <c r="M595" s="24">
        <f t="shared" si="57"/>
        <v>0</v>
      </c>
      <c r="N595" s="23" t="e">
        <f>IF(L595=TRUE,VLOOKUP(C595,Achtergrondgegevens!A:D,4,FALSE),0)*M595</f>
        <v>#N/A</v>
      </c>
      <c r="O595" s="23" t="e">
        <f t="shared" si="58"/>
        <v>#N/A</v>
      </c>
      <c r="P595" t="e">
        <f t="shared" si="59"/>
        <v>#N/A</v>
      </c>
    </row>
    <row r="596" spans="1:16" x14ac:dyDescent="0.2">
      <c r="A596" s="7"/>
      <c r="B596" s="7"/>
      <c r="C596" s="6"/>
      <c r="D596" s="6"/>
      <c r="E596" s="22"/>
      <c r="F596" s="25"/>
      <c r="G596" s="5">
        <f>(E596*Achtergrondgegevens!$B$20)+Invoer!E596</f>
        <v>0</v>
      </c>
      <c r="H596" s="5" t="e">
        <f>VLOOKUP(C596,Achtergrondgegevens!A:B,2,)*F596/36</f>
        <v>#N/A</v>
      </c>
      <c r="I596" s="27" t="e">
        <f>VLOOKUP(C596,Achtergrondgegevens!A:C,3,)*F596/36</f>
        <v>#N/A</v>
      </c>
      <c r="J596" s="5" t="e">
        <f t="shared" si="55"/>
        <v>#N/A</v>
      </c>
      <c r="K596" s="5" t="b">
        <f t="shared" si="56"/>
        <v>0</v>
      </c>
      <c r="L596" s="5" t="e">
        <f t="shared" si="54"/>
        <v>#N/A</v>
      </c>
      <c r="M596" s="24">
        <f t="shared" si="57"/>
        <v>0</v>
      </c>
      <c r="N596" s="23" t="e">
        <f>IF(L596=TRUE,VLOOKUP(C596,Achtergrondgegevens!A:D,4,FALSE),0)*M596</f>
        <v>#N/A</v>
      </c>
      <c r="O596" s="23" t="e">
        <f t="shared" si="58"/>
        <v>#N/A</v>
      </c>
      <c r="P596" t="e">
        <f t="shared" si="59"/>
        <v>#N/A</v>
      </c>
    </row>
    <row r="597" spans="1:16" x14ac:dyDescent="0.2">
      <c r="A597" s="7"/>
      <c r="B597" s="7"/>
      <c r="C597" s="6"/>
      <c r="D597" s="6"/>
      <c r="E597" s="22"/>
      <c r="F597" s="25"/>
      <c r="G597" s="5">
        <f>(E597*Achtergrondgegevens!$B$20)+Invoer!E597</f>
        <v>0</v>
      </c>
      <c r="H597" s="5" t="e">
        <f>VLOOKUP(C597,Achtergrondgegevens!A:B,2,)*F597/36</f>
        <v>#N/A</v>
      </c>
      <c r="I597" s="27" t="e">
        <f>VLOOKUP(C597,Achtergrondgegevens!A:C,3,)*F597/36</f>
        <v>#N/A</v>
      </c>
      <c r="J597" s="5" t="e">
        <f t="shared" si="55"/>
        <v>#N/A</v>
      </c>
      <c r="K597" s="5" t="b">
        <f t="shared" si="56"/>
        <v>0</v>
      </c>
      <c r="L597" s="5" t="e">
        <f t="shared" si="54"/>
        <v>#N/A</v>
      </c>
      <c r="M597" s="24">
        <f t="shared" si="57"/>
        <v>0</v>
      </c>
      <c r="N597" s="23" t="e">
        <f>IF(L597=TRUE,VLOOKUP(C597,Achtergrondgegevens!A:D,4,FALSE),0)*M597</f>
        <v>#N/A</v>
      </c>
      <c r="O597" s="23" t="e">
        <f t="shared" si="58"/>
        <v>#N/A</v>
      </c>
      <c r="P597" t="e">
        <f t="shared" si="59"/>
        <v>#N/A</v>
      </c>
    </row>
    <row r="598" spans="1:16" x14ac:dyDescent="0.2">
      <c r="A598" s="7"/>
      <c r="B598" s="7"/>
      <c r="C598" s="6"/>
      <c r="D598" s="6"/>
      <c r="E598" s="22"/>
      <c r="F598" s="25"/>
      <c r="G598" s="5">
        <f>(E598*Achtergrondgegevens!$B$20)+Invoer!E598</f>
        <v>0</v>
      </c>
      <c r="H598" s="5" t="e">
        <f>VLOOKUP(C598,Achtergrondgegevens!A:B,2,)*F598/36</f>
        <v>#N/A</v>
      </c>
      <c r="I598" s="27" t="e">
        <f>VLOOKUP(C598,Achtergrondgegevens!A:C,3,)*F598/36</f>
        <v>#N/A</v>
      </c>
      <c r="J598" s="5" t="e">
        <f t="shared" si="55"/>
        <v>#N/A</v>
      </c>
      <c r="K598" s="5" t="b">
        <f t="shared" si="56"/>
        <v>0</v>
      </c>
      <c r="L598" s="5" t="e">
        <f t="shared" si="54"/>
        <v>#N/A</v>
      </c>
      <c r="M598" s="24">
        <f t="shared" si="57"/>
        <v>0</v>
      </c>
      <c r="N598" s="23" t="e">
        <f>IF(L598=TRUE,VLOOKUP(C598,Achtergrondgegevens!A:D,4,FALSE),0)*M598</f>
        <v>#N/A</v>
      </c>
      <c r="O598" s="23" t="e">
        <f t="shared" si="58"/>
        <v>#N/A</v>
      </c>
      <c r="P598" t="e">
        <f t="shared" si="59"/>
        <v>#N/A</v>
      </c>
    </row>
    <row r="599" spans="1:16" x14ac:dyDescent="0.2">
      <c r="A599" s="7"/>
      <c r="B599" s="7"/>
      <c r="C599" s="6"/>
      <c r="D599" s="6"/>
      <c r="E599" s="22"/>
      <c r="F599" s="25"/>
      <c r="G599" s="5">
        <f>(E599*Achtergrondgegevens!$B$20)+Invoer!E599</f>
        <v>0</v>
      </c>
      <c r="H599" s="5" t="e">
        <f>VLOOKUP(C599,Achtergrondgegevens!A:B,2,)*F599/36</f>
        <v>#N/A</v>
      </c>
      <c r="I599" s="27" t="e">
        <f>VLOOKUP(C599,Achtergrondgegevens!A:C,3,)*F599/36</f>
        <v>#N/A</v>
      </c>
      <c r="J599" s="5" t="e">
        <f t="shared" si="55"/>
        <v>#N/A</v>
      </c>
      <c r="K599" s="5" t="b">
        <f t="shared" si="56"/>
        <v>0</v>
      </c>
      <c r="L599" s="5" t="e">
        <f t="shared" si="54"/>
        <v>#N/A</v>
      </c>
      <c r="M599" s="24">
        <f t="shared" si="57"/>
        <v>0</v>
      </c>
      <c r="N599" s="23" t="e">
        <f>IF(L599=TRUE,VLOOKUP(C599,Achtergrondgegevens!A:D,4,FALSE),0)*M599</f>
        <v>#N/A</v>
      </c>
      <c r="O599" s="23" t="e">
        <f t="shared" si="58"/>
        <v>#N/A</v>
      </c>
      <c r="P599" t="e">
        <f t="shared" si="59"/>
        <v>#N/A</v>
      </c>
    </row>
    <row r="600" spans="1:16" x14ac:dyDescent="0.2">
      <c r="A600" s="7"/>
      <c r="B600" s="7"/>
      <c r="C600" s="6"/>
      <c r="D600" s="6"/>
      <c r="E600" s="22"/>
      <c r="F600" s="25"/>
      <c r="G600" s="5">
        <f>(E600*Achtergrondgegevens!$B$20)+Invoer!E600</f>
        <v>0</v>
      </c>
      <c r="H600" s="5" t="e">
        <f>VLOOKUP(C600,Achtergrondgegevens!A:B,2,)*F600/36</f>
        <v>#N/A</v>
      </c>
      <c r="I600" s="27" t="e">
        <f>VLOOKUP(C600,Achtergrondgegevens!A:C,3,)*F600/36</f>
        <v>#N/A</v>
      </c>
      <c r="J600" s="5" t="e">
        <f t="shared" si="55"/>
        <v>#N/A</v>
      </c>
      <c r="K600" s="5" t="b">
        <f t="shared" si="56"/>
        <v>0</v>
      </c>
      <c r="L600" s="5" t="e">
        <f t="shared" si="54"/>
        <v>#N/A</v>
      </c>
      <c r="M600" s="24">
        <f t="shared" si="57"/>
        <v>0</v>
      </c>
      <c r="N600" s="23" t="e">
        <f>IF(L600=TRUE,VLOOKUP(C600,Achtergrondgegevens!A:D,4,FALSE),0)*M600</f>
        <v>#N/A</v>
      </c>
      <c r="O600" s="23" t="e">
        <f t="shared" si="58"/>
        <v>#N/A</v>
      </c>
      <c r="P600" t="e">
        <f t="shared" si="59"/>
        <v>#N/A</v>
      </c>
    </row>
    <row r="601" spans="1:16" x14ac:dyDescent="0.2">
      <c r="A601" s="7"/>
      <c r="B601" s="7"/>
      <c r="C601" s="6"/>
      <c r="D601" s="6"/>
      <c r="E601" s="22"/>
      <c r="F601" s="25"/>
      <c r="G601" s="5">
        <f>(E601*Achtergrondgegevens!$B$20)+Invoer!E601</f>
        <v>0</v>
      </c>
      <c r="H601" s="5" t="e">
        <f>VLOOKUP(C601,Achtergrondgegevens!A:B,2,)*F601/36</f>
        <v>#N/A</v>
      </c>
      <c r="I601" s="27" t="e">
        <f>VLOOKUP(C601,Achtergrondgegevens!A:C,3,)*F601/36</f>
        <v>#N/A</v>
      </c>
      <c r="J601" s="5" t="e">
        <f t="shared" si="55"/>
        <v>#N/A</v>
      </c>
      <c r="K601" s="5" t="b">
        <f t="shared" si="56"/>
        <v>0</v>
      </c>
      <c r="L601" s="5" t="e">
        <f t="shared" si="54"/>
        <v>#N/A</v>
      </c>
      <c r="M601" s="24">
        <f t="shared" si="57"/>
        <v>0</v>
      </c>
      <c r="N601" s="23" t="e">
        <f>IF(L601=TRUE,VLOOKUP(C601,Achtergrondgegevens!A:D,4,FALSE),0)*M601</f>
        <v>#N/A</v>
      </c>
      <c r="O601" s="23" t="e">
        <f t="shared" si="58"/>
        <v>#N/A</v>
      </c>
      <c r="P601" t="e">
        <f t="shared" si="59"/>
        <v>#N/A</v>
      </c>
    </row>
    <row r="602" spans="1:16" x14ac:dyDescent="0.2">
      <c r="A602" s="7"/>
      <c r="B602" s="7"/>
      <c r="C602" s="6"/>
      <c r="D602" s="6"/>
      <c r="E602" s="22"/>
      <c r="F602" s="25"/>
      <c r="G602" s="5">
        <f>(E602*Achtergrondgegevens!$B$20)+Invoer!E602</f>
        <v>0</v>
      </c>
      <c r="H602" s="5" t="e">
        <f>VLOOKUP(C602,Achtergrondgegevens!A:B,2,)*F602/36</f>
        <v>#N/A</v>
      </c>
      <c r="I602" s="27" t="e">
        <f>VLOOKUP(C602,Achtergrondgegevens!A:C,3,)*F602/36</f>
        <v>#N/A</v>
      </c>
      <c r="J602" s="5" t="e">
        <f t="shared" si="55"/>
        <v>#N/A</v>
      </c>
      <c r="K602" s="5" t="b">
        <f t="shared" si="56"/>
        <v>0</v>
      </c>
      <c r="L602" s="5" t="e">
        <f t="shared" si="54"/>
        <v>#N/A</v>
      </c>
      <c r="M602" s="24">
        <f t="shared" si="57"/>
        <v>0</v>
      </c>
      <c r="N602" s="23" t="e">
        <f>IF(L602=TRUE,VLOOKUP(C602,Achtergrondgegevens!A:D,4,FALSE),0)*M602</f>
        <v>#N/A</v>
      </c>
      <c r="O602" s="23" t="e">
        <f t="shared" si="58"/>
        <v>#N/A</v>
      </c>
      <c r="P602" t="e">
        <f t="shared" si="59"/>
        <v>#N/A</v>
      </c>
    </row>
    <row r="603" spans="1:16" x14ac:dyDescent="0.2">
      <c r="A603" s="7"/>
      <c r="B603" s="7"/>
      <c r="C603" s="6"/>
      <c r="D603" s="6"/>
      <c r="E603" s="22"/>
      <c r="F603" s="25"/>
      <c r="G603" s="5">
        <f>(E603*Achtergrondgegevens!$B$20)+Invoer!E603</f>
        <v>0</v>
      </c>
      <c r="H603" s="5" t="e">
        <f>VLOOKUP(C603,Achtergrondgegevens!A:B,2,)*F603/36</f>
        <v>#N/A</v>
      </c>
      <c r="I603" s="27" t="e">
        <f>VLOOKUP(C603,Achtergrondgegevens!A:C,3,)*F603/36</f>
        <v>#N/A</v>
      </c>
      <c r="J603" s="5" t="e">
        <f t="shared" si="55"/>
        <v>#N/A</v>
      </c>
      <c r="K603" s="5" t="b">
        <f t="shared" si="56"/>
        <v>0</v>
      </c>
      <c r="L603" s="5" t="e">
        <f t="shared" si="54"/>
        <v>#N/A</v>
      </c>
      <c r="M603" s="24">
        <f t="shared" si="57"/>
        <v>0</v>
      </c>
      <c r="N603" s="23" t="e">
        <f>IF(L603=TRUE,VLOOKUP(C603,Achtergrondgegevens!A:D,4,FALSE),0)*M603</f>
        <v>#N/A</v>
      </c>
      <c r="O603" s="23" t="e">
        <f t="shared" si="58"/>
        <v>#N/A</v>
      </c>
      <c r="P603" t="e">
        <f t="shared" si="59"/>
        <v>#N/A</v>
      </c>
    </row>
    <row r="604" spans="1:16" x14ac:dyDescent="0.2">
      <c r="A604" s="7"/>
      <c r="B604" s="7"/>
      <c r="C604" s="6"/>
      <c r="D604" s="6"/>
      <c r="E604" s="22"/>
      <c r="F604" s="25"/>
      <c r="G604" s="5">
        <f>(E604*Achtergrondgegevens!$B$20)+Invoer!E604</f>
        <v>0</v>
      </c>
      <c r="H604" s="5" t="e">
        <f>VLOOKUP(C604,Achtergrondgegevens!A:B,2,)*F604/36</f>
        <v>#N/A</v>
      </c>
      <c r="I604" s="27" t="e">
        <f>VLOOKUP(C604,Achtergrondgegevens!A:C,3,)*F604/36</f>
        <v>#N/A</v>
      </c>
      <c r="J604" s="5" t="e">
        <f t="shared" si="55"/>
        <v>#N/A</v>
      </c>
      <c r="K604" s="5" t="b">
        <f t="shared" si="56"/>
        <v>0</v>
      </c>
      <c r="L604" s="5" t="e">
        <f t="shared" si="54"/>
        <v>#N/A</v>
      </c>
      <c r="M604" s="24">
        <f t="shared" si="57"/>
        <v>0</v>
      </c>
      <c r="N604" s="23" t="e">
        <f>IF(L604=TRUE,VLOOKUP(C604,Achtergrondgegevens!A:D,4,FALSE),0)*M604</f>
        <v>#N/A</v>
      </c>
      <c r="O604" s="23" t="e">
        <f t="shared" si="58"/>
        <v>#N/A</v>
      </c>
      <c r="P604" t="e">
        <f t="shared" si="59"/>
        <v>#N/A</v>
      </c>
    </row>
    <row r="605" spans="1:16" x14ac:dyDescent="0.2">
      <c r="A605" s="7"/>
      <c r="B605" s="7"/>
      <c r="C605" s="6"/>
      <c r="D605" s="6"/>
      <c r="E605" s="22"/>
      <c r="F605" s="25"/>
      <c r="G605" s="5">
        <f>(E605*Achtergrondgegevens!$B$20)+Invoer!E605</f>
        <v>0</v>
      </c>
      <c r="H605" s="5" t="e">
        <f>VLOOKUP(C605,Achtergrondgegevens!A:B,2,)*F605/36</f>
        <v>#N/A</v>
      </c>
      <c r="I605" s="27" t="e">
        <f>VLOOKUP(C605,Achtergrondgegevens!A:C,3,)*F605/36</f>
        <v>#N/A</v>
      </c>
      <c r="J605" s="5" t="e">
        <f t="shared" si="55"/>
        <v>#N/A</v>
      </c>
      <c r="K605" s="5" t="b">
        <f t="shared" si="56"/>
        <v>0</v>
      </c>
      <c r="L605" s="5" t="e">
        <f t="shared" si="54"/>
        <v>#N/A</v>
      </c>
      <c r="M605" s="24">
        <f t="shared" si="57"/>
        <v>0</v>
      </c>
      <c r="N605" s="23" t="e">
        <f>IF(L605=TRUE,VLOOKUP(C605,Achtergrondgegevens!A:D,4,FALSE),0)*M605</f>
        <v>#N/A</v>
      </c>
      <c r="O605" s="23" t="e">
        <f t="shared" si="58"/>
        <v>#N/A</v>
      </c>
      <c r="P605" t="e">
        <f t="shared" si="59"/>
        <v>#N/A</v>
      </c>
    </row>
    <row r="606" spans="1:16" x14ac:dyDescent="0.2">
      <c r="A606" s="7"/>
      <c r="B606" s="7"/>
      <c r="C606" s="6"/>
      <c r="D606" s="6"/>
      <c r="E606" s="22"/>
      <c r="F606" s="25"/>
      <c r="G606" s="5">
        <f>(E606*Achtergrondgegevens!$B$20)+Invoer!E606</f>
        <v>0</v>
      </c>
      <c r="H606" s="5" t="e">
        <f>VLOOKUP(C606,Achtergrondgegevens!A:B,2,)*F606/36</f>
        <v>#N/A</v>
      </c>
      <c r="I606" s="27" t="e">
        <f>VLOOKUP(C606,Achtergrondgegevens!A:C,3,)*F606/36</f>
        <v>#N/A</v>
      </c>
      <c r="J606" s="5" t="e">
        <f t="shared" si="55"/>
        <v>#N/A</v>
      </c>
      <c r="K606" s="5" t="b">
        <f t="shared" si="56"/>
        <v>0</v>
      </c>
      <c r="L606" s="5" t="e">
        <f t="shared" si="54"/>
        <v>#N/A</v>
      </c>
      <c r="M606" s="24">
        <f t="shared" si="57"/>
        <v>0</v>
      </c>
      <c r="N606" s="23" t="e">
        <f>IF(L606=TRUE,VLOOKUP(C606,Achtergrondgegevens!A:D,4,FALSE),0)*M606</f>
        <v>#N/A</v>
      </c>
      <c r="O606" s="23" t="e">
        <f t="shared" si="58"/>
        <v>#N/A</v>
      </c>
      <c r="P606" t="e">
        <f t="shared" si="59"/>
        <v>#N/A</v>
      </c>
    </row>
    <row r="607" spans="1:16" x14ac:dyDescent="0.2">
      <c r="A607" s="7"/>
      <c r="B607" s="7"/>
      <c r="C607" s="6"/>
      <c r="D607" s="6"/>
      <c r="E607" s="22"/>
      <c r="F607" s="25"/>
      <c r="G607" s="5">
        <f>(E607*Achtergrondgegevens!$B$20)+Invoer!E607</f>
        <v>0</v>
      </c>
      <c r="H607" s="5" t="e">
        <f>VLOOKUP(C607,Achtergrondgegevens!A:B,2,)*F607/36</f>
        <v>#N/A</v>
      </c>
      <c r="I607" s="27" t="e">
        <f>VLOOKUP(C607,Achtergrondgegevens!A:C,3,)*F607/36</f>
        <v>#N/A</v>
      </c>
      <c r="J607" s="5" t="e">
        <f t="shared" si="55"/>
        <v>#N/A</v>
      </c>
      <c r="K607" s="5" t="b">
        <f t="shared" si="56"/>
        <v>0</v>
      </c>
      <c r="L607" s="5" t="e">
        <f t="shared" si="54"/>
        <v>#N/A</v>
      </c>
      <c r="M607" s="24">
        <f t="shared" si="57"/>
        <v>0</v>
      </c>
      <c r="N607" s="23" t="e">
        <f>IF(L607=TRUE,VLOOKUP(C607,Achtergrondgegevens!A:D,4,FALSE),0)*M607</f>
        <v>#N/A</v>
      </c>
      <c r="O607" s="23" t="e">
        <f t="shared" si="58"/>
        <v>#N/A</v>
      </c>
      <c r="P607" t="e">
        <f t="shared" si="59"/>
        <v>#N/A</v>
      </c>
    </row>
    <row r="608" spans="1:16" x14ac:dyDescent="0.2">
      <c r="A608" s="7"/>
      <c r="B608" s="7"/>
      <c r="C608" s="6"/>
      <c r="D608" s="6"/>
      <c r="E608" s="22"/>
      <c r="F608" s="25"/>
      <c r="G608" s="5">
        <f>(E608*Achtergrondgegevens!$B$20)+Invoer!E608</f>
        <v>0</v>
      </c>
      <c r="H608" s="5" t="e">
        <f>VLOOKUP(C608,Achtergrondgegevens!A:B,2,)*F608/36</f>
        <v>#N/A</v>
      </c>
      <c r="I608" s="27" t="e">
        <f>VLOOKUP(C608,Achtergrondgegevens!A:C,3,)*F608/36</f>
        <v>#N/A</v>
      </c>
      <c r="J608" s="5" t="e">
        <f t="shared" si="55"/>
        <v>#N/A</v>
      </c>
      <c r="K608" s="5" t="b">
        <f t="shared" si="56"/>
        <v>0</v>
      </c>
      <c r="L608" s="5" t="e">
        <f t="shared" si="54"/>
        <v>#N/A</v>
      </c>
      <c r="M608" s="24">
        <f t="shared" si="57"/>
        <v>0</v>
      </c>
      <c r="N608" s="23" t="e">
        <f>IF(L608=TRUE,VLOOKUP(C608,Achtergrondgegevens!A:D,4,FALSE),0)*M608</f>
        <v>#N/A</v>
      </c>
      <c r="O608" s="23" t="e">
        <f t="shared" si="58"/>
        <v>#N/A</v>
      </c>
      <c r="P608" t="e">
        <f t="shared" si="59"/>
        <v>#N/A</v>
      </c>
    </row>
    <row r="609" spans="1:16" x14ac:dyDescent="0.2">
      <c r="A609" s="7"/>
      <c r="B609" s="7"/>
      <c r="C609" s="6"/>
      <c r="D609" s="6"/>
      <c r="E609" s="22"/>
      <c r="F609" s="25"/>
      <c r="G609" s="5">
        <f>(E609*Achtergrondgegevens!$B$20)+Invoer!E609</f>
        <v>0</v>
      </c>
      <c r="H609" s="5" t="e">
        <f>VLOOKUP(C609,Achtergrondgegevens!A:B,2,)*F609/36</f>
        <v>#N/A</v>
      </c>
      <c r="I609" s="27" t="e">
        <f>VLOOKUP(C609,Achtergrondgegevens!A:C,3,)*F609/36</f>
        <v>#N/A</v>
      </c>
      <c r="J609" s="5" t="e">
        <f t="shared" si="55"/>
        <v>#N/A</v>
      </c>
      <c r="K609" s="5" t="b">
        <f t="shared" si="56"/>
        <v>0</v>
      </c>
      <c r="L609" s="5" t="e">
        <f t="shared" si="54"/>
        <v>#N/A</v>
      </c>
      <c r="M609" s="24">
        <f t="shared" si="57"/>
        <v>0</v>
      </c>
      <c r="N609" s="23" t="e">
        <f>IF(L609=TRUE,VLOOKUP(C609,Achtergrondgegevens!A:D,4,FALSE),0)*M609</f>
        <v>#N/A</v>
      </c>
      <c r="O609" s="23" t="e">
        <f t="shared" si="58"/>
        <v>#N/A</v>
      </c>
      <c r="P609" t="e">
        <f t="shared" si="59"/>
        <v>#N/A</v>
      </c>
    </row>
    <row r="610" spans="1:16" x14ac:dyDescent="0.2">
      <c r="A610" s="7"/>
      <c r="B610" s="7"/>
      <c r="C610" s="6"/>
      <c r="D610" s="6"/>
      <c r="E610" s="22"/>
      <c r="F610" s="25"/>
      <c r="G610" s="5">
        <f>(E610*Achtergrondgegevens!$B$20)+Invoer!E610</f>
        <v>0</v>
      </c>
      <c r="H610" s="5" t="e">
        <f>VLOOKUP(C610,Achtergrondgegevens!A:B,2,)*F610/36</f>
        <v>#N/A</v>
      </c>
      <c r="I610" s="27" t="e">
        <f>VLOOKUP(C610,Achtergrondgegevens!A:C,3,)*F610/36</f>
        <v>#N/A</v>
      </c>
      <c r="J610" s="5" t="e">
        <f t="shared" si="55"/>
        <v>#N/A</v>
      </c>
      <c r="K610" s="5" t="b">
        <f t="shared" si="56"/>
        <v>0</v>
      </c>
      <c r="L610" s="5" t="e">
        <f t="shared" si="54"/>
        <v>#N/A</v>
      </c>
      <c r="M610" s="24">
        <f t="shared" si="57"/>
        <v>0</v>
      </c>
      <c r="N610" s="23" t="e">
        <f>IF(L610=TRUE,VLOOKUP(C610,Achtergrondgegevens!A:D,4,FALSE),0)*M610</f>
        <v>#N/A</v>
      </c>
      <c r="O610" s="23" t="e">
        <f t="shared" si="58"/>
        <v>#N/A</v>
      </c>
      <c r="P610" t="e">
        <f t="shared" si="59"/>
        <v>#N/A</v>
      </c>
    </row>
    <row r="611" spans="1:16" x14ac:dyDescent="0.2">
      <c r="A611" s="7"/>
      <c r="B611" s="7"/>
      <c r="C611" s="6"/>
      <c r="D611" s="6"/>
      <c r="E611" s="22"/>
      <c r="F611" s="25"/>
      <c r="G611" s="5">
        <f>(E611*Achtergrondgegevens!$B$20)+Invoer!E611</f>
        <v>0</v>
      </c>
      <c r="H611" s="5" t="e">
        <f>VLOOKUP(C611,Achtergrondgegevens!A:B,2,)*F611/36</f>
        <v>#N/A</v>
      </c>
      <c r="I611" s="27" t="e">
        <f>VLOOKUP(C611,Achtergrondgegevens!A:C,3,)*F611/36</f>
        <v>#N/A</v>
      </c>
      <c r="J611" s="5" t="e">
        <f t="shared" si="55"/>
        <v>#N/A</v>
      </c>
      <c r="K611" s="5" t="b">
        <f t="shared" si="56"/>
        <v>0</v>
      </c>
      <c r="L611" s="5" t="e">
        <f t="shared" si="54"/>
        <v>#N/A</v>
      </c>
      <c r="M611" s="24">
        <f t="shared" si="57"/>
        <v>0</v>
      </c>
      <c r="N611" s="23" t="e">
        <f>IF(L611=TRUE,VLOOKUP(C611,Achtergrondgegevens!A:D,4,FALSE),0)*M611</f>
        <v>#N/A</v>
      </c>
      <c r="O611" s="23" t="e">
        <f t="shared" si="58"/>
        <v>#N/A</v>
      </c>
      <c r="P611" t="e">
        <f t="shared" si="59"/>
        <v>#N/A</v>
      </c>
    </row>
    <row r="612" spans="1:16" x14ac:dyDescent="0.2">
      <c r="A612" s="7"/>
      <c r="B612" s="7"/>
      <c r="C612" s="6"/>
      <c r="D612" s="6"/>
      <c r="E612" s="22"/>
      <c r="F612" s="25"/>
      <c r="G612" s="5">
        <f>(E612*Achtergrondgegevens!$B$20)+Invoer!E612</f>
        <v>0</v>
      </c>
      <c r="H612" s="5" t="e">
        <f>VLOOKUP(C612,Achtergrondgegevens!A:B,2,)*F612/36</f>
        <v>#N/A</v>
      </c>
      <c r="I612" s="27" t="e">
        <f>VLOOKUP(C612,Achtergrondgegevens!A:C,3,)*F612/36</f>
        <v>#N/A</v>
      </c>
      <c r="J612" s="5" t="e">
        <f t="shared" si="55"/>
        <v>#N/A</v>
      </c>
      <c r="K612" s="5" t="b">
        <f t="shared" si="56"/>
        <v>0</v>
      </c>
      <c r="L612" s="5" t="e">
        <f t="shared" si="54"/>
        <v>#N/A</v>
      </c>
      <c r="M612" s="24">
        <f t="shared" si="57"/>
        <v>0</v>
      </c>
      <c r="N612" s="23" t="e">
        <f>IF(L612=TRUE,VLOOKUP(C612,Achtergrondgegevens!A:D,4,FALSE),0)*M612</f>
        <v>#N/A</v>
      </c>
      <c r="O612" s="23" t="e">
        <f t="shared" si="58"/>
        <v>#N/A</v>
      </c>
      <c r="P612" t="e">
        <f t="shared" si="59"/>
        <v>#N/A</v>
      </c>
    </row>
    <row r="613" spans="1:16" x14ac:dyDescent="0.2">
      <c r="A613" s="7"/>
      <c r="B613" s="7"/>
      <c r="C613" s="6"/>
      <c r="D613" s="6"/>
      <c r="E613" s="22"/>
      <c r="F613" s="25"/>
      <c r="G613" s="5">
        <f>(E613*Achtergrondgegevens!$B$20)+Invoer!E613</f>
        <v>0</v>
      </c>
      <c r="H613" s="5" t="e">
        <f>VLOOKUP(C613,Achtergrondgegevens!A:B,2,)*F613/36</f>
        <v>#N/A</v>
      </c>
      <c r="I613" s="27" t="e">
        <f>VLOOKUP(C613,Achtergrondgegevens!A:C,3,)*F613/36</f>
        <v>#N/A</v>
      </c>
      <c r="J613" s="5" t="e">
        <f t="shared" si="55"/>
        <v>#N/A</v>
      </c>
      <c r="K613" s="5" t="b">
        <f t="shared" si="56"/>
        <v>0</v>
      </c>
      <c r="L613" s="5" t="e">
        <f t="shared" si="54"/>
        <v>#N/A</v>
      </c>
      <c r="M613" s="24">
        <f t="shared" si="57"/>
        <v>0</v>
      </c>
      <c r="N613" s="23" t="e">
        <f>IF(L613=TRUE,VLOOKUP(C613,Achtergrondgegevens!A:D,4,FALSE),0)*M613</f>
        <v>#N/A</v>
      </c>
      <c r="O613" s="23" t="e">
        <f t="shared" si="58"/>
        <v>#N/A</v>
      </c>
      <c r="P613" t="e">
        <f t="shared" si="59"/>
        <v>#N/A</v>
      </c>
    </row>
    <row r="614" spans="1:16" x14ac:dyDescent="0.2">
      <c r="A614" s="7"/>
      <c r="B614" s="7"/>
      <c r="C614" s="6"/>
      <c r="D614" s="6"/>
      <c r="E614" s="22"/>
      <c r="F614" s="25"/>
      <c r="G614" s="5">
        <f>(E614*Achtergrondgegevens!$B$20)+Invoer!E614</f>
        <v>0</v>
      </c>
      <c r="H614" s="5" t="e">
        <f>VLOOKUP(C614,Achtergrondgegevens!A:B,2,)*F614/36</f>
        <v>#N/A</v>
      </c>
      <c r="I614" s="27" t="e">
        <f>VLOOKUP(C614,Achtergrondgegevens!A:C,3,)*F614/36</f>
        <v>#N/A</v>
      </c>
      <c r="J614" s="5" t="e">
        <f t="shared" si="55"/>
        <v>#N/A</v>
      </c>
      <c r="K614" s="5" t="b">
        <f t="shared" si="56"/>
        <v>0</v>
      </c>
      <c r="L614" s="5" t="e">
        <f t="shared" si="54"/>
        <v>#N/A</v>
      </c>
      <c r="M614" s="24">
        <f t="shared" si="57"/>
        <v>0</v>
      </c>
      <c r="N614" s="23" t="e">
        <f>IF(L614=TRUE,VLOOKUP(C614,Achtergrondgegevens!A:D,4,FALSE),0)*M614</f>
        <v>#N/A</v>
      </c>
      <c r="O614" s="23" t="e">
        <f t="shared" si="58"/>
        <v>#N/A</v>
      </c>
      <c r="P614" t="e">
        <f t="shared" si="59"/>
        <v>#N/A</v>
      </c>
    </row>
    <row r="615" spans="1:16" x14ac:dyDescent="0.2">
      <c r="A615" s="7"/>
      <c r="B615" s="7"/>
      <c r="C615" s="6"/>
      <c r="D615" s="6"/>
      <c r="E615" s="22"/>
      <c r="F615" s="25"/>
      <c r="G615" s="5">
        <f>(E615*Achtergrondgegevens!$B$20)+Invoer!E615</f>
        <v>0</v>
      </c>
      <c r="H615" s="5" t="e">
        <f>VLOOKUP(C615,Achtergrondgegevens!A:B,2,)*F615/36</f>
        <v>#N/A</v>
      </c>
      <c r="I615" s="27" t="e">
        <f>VLOOKUP(C615,Achtergrondgegevens!A:C,3,)*F615/36</f>
        <v>#N/A</v>
      </c>
      <c r="J615" s="5" t="e">
        <f t="shared" si="55"/>
        <v>#N/A</v>
      </c>
      <c r="K615" s="5" t="b">
        <f t="shared" si="56"/>
        <v>0</v>
      </c>
      <c r="L615" s="5" t="e">
        <f t="shared" si="54"/>
        <v>#N/A</v>
      </c>
      <c r="M615" s="24">
        <f t="shared" si="57"/>
        <v>0</v>
      </c>
      <c r="N615" s="23" t="e">
        <f>IF(L615=TRUE,VLOOKUP(C615,Achtergrondgegevens!A:D,4,FALSE),0)*M615</f>
        <v>#N/A</v>
      </c>
      <c r="O615" s="23" t="e">
        <f t="shared" si="58"/>
        <v>#N/A</v>
      </c>
      <c r="P615" t="e">
        <f t="shared" si="59"/>
        <v>#N/A</v>
      </c>
    </row>
    <row r="616" spans="1:16" x14ac:dyDescent="0.2">
      <c r="A616" s="7"/>
      <c r="B616" s="7"/>
      <c r="C616" s="6"/>
      <c r="D616" s="6"/>
      <c r="E616" s="22"/>
      <c r="F616" s="25"/>
      <c r="G616" s="5">
        <f>(E616*Achtergrondgegevens!$B$20)+Invoer!E616</f>
        <v>0</v>
      </c>
      <c r="H616" s="5" t="e">
        <f>VLOOKUP(C616,Achtergrondgegevens!A:B,2,)*F616/36</f>
        <v>#N/A</v>
      </c>
      <c r="I616" s="27" t="e">
        <f>VLOOKUP(C616,Achtergrondgegevens!A:C,3,)*F616/36</f>
        <v>#N/A</v>
      </c>
      <c r="J616" s="5" t="e">
        <f t="shared" si="55"/>
        <v>#N/A</v>
      </c>
      <c r="K616" s="5" t="b">
        <f t="shared" si="56"/>
        <v>0</v>
      </c>
      <c r="L616" s="5" t="e">
        <f t="shared" si="54"/>
        <v>#N/A</v>
      </c>
      <c r="M616" s="24">
        <f t="shared" si="57"/>
        <v>0</v>
      </c>
      <c r="N616" s="23" t="e">
        <f>IF(L616=TRUE,VLOOKUP(C616,Achtergrondgegevens!A:D,4,FALSE),0)*M616</f>
        <v>#N/A</v>
      </c>
      <c r="O616" s="23" t="e">
        <f t="shared" si="58"/>
        <v>#N/A</v>
      </c>
      <c r="P616" t="e">
        <f t="shared" si="59"/>
        <v>#N/A</v>
      </c>
    </row>
    <row r="617" spans="1:16" x14ac:dyDescent="0.2">
      <c r="A617" s="7"/>
      <c r="B617" s="7"/>
      <c r="C617" s="6"/>
      <c r="D617" s="6"/>
      <c r="E617" s="22"/>
      <c r="F617" s="25"/>
      <c r="G617" s="5">
        <f>(E617*Achtergrondgegevens!$B$20)+Invoer!E617</f>
        <v>0</v>
      </c>
      <c r="H617" s="5" t="e">
        <f>VLOOKUP(C617,Achtergrondgegevens!A:B,2,)*F617/36</f>
        <v>#N/A</v>
      </c>
      <c r="I617" s="27" t="e">
        <f>VLOOKUP(C617,Achtergrondgegevens!A:C,3,)*F617/36</f>
        <v>#N/A</v>
      </c>
      <c r="J617" s="5" t="e">
        <f t="shared" si="55"/>
        <v>#N/A</v>
      </c>
      <c r="K617" s="5" t="b">
        <f t="shared" si="56"/>
        <v>0</v>
      </c>
      <c r="L617" s="5" t="e">
        <f t="shared" si="54"/>
        <v>#N/A</v>
      </c>
      <c r="M617" s="24">
        <f t="shared" si="57"/>
        <v>0</v>
      </c>
      <c r="N617" s="23" t="e">
        <f>IF(L617=TRUE,VLOOKUP(C617,Achtergrondgegevens!A:D,4,FALSE),0)*M617</f>
        <v>#N/A</v>
      </c>
      <c r="O617" s="23" t="e">
        <f t="shared" si="58"/>
        <v>#N/A</v>
      </c>
      <c r="P617" t="e">
        <f t="shared" si="59"/>
        <v>#N/A</v>
      </c>
    </row>
    <row r="618" spans="1:16" x14ac:dyDescent="0.2">
      <c r="A618" s="7"/>
      <c r="B618" s="7"/>
      <c r="C618" s="6"/>
      <c r="D618" s="6"/>
      <c r="E618" s="22"/>
      <c r="F618" s="25"/>
      <c r="G618" s="5">
        <f>(E618*Achtergrondgegevens!$B$20)+Invoer!E618</f>
        <v>0</v>
      </c>
      <c r="H618" s="5" t="e">
        <f>VLOOKUP(C618,Achtergrondgegevens!A:B,2,)*F618/36</f>
        <v>#N/A</v>
      </c>
      <c r="I618" s="27" t="e">
        <f>VLOOKUP(C618,Achtergrondgegevens!A:C,3,)*F618/36</f>
        <v>#N/A</v>
      </c>
      <c r="J618" s="5" t="e">
        <f t="shared" si="55"/>
        <v>#N/A</v>
      </c>
      <c r="K618" s="5" t="b">
        <f t="shared" si="56"/>
        <v>0</v>
      </c>
      <c r="L618" s="5" t="e">
        <f t="shared" si="54"/>
        <v>#N/A</v>
      </c>
      <c r="M618" s="24">
        <f t="shared" si="57"/>
        <v>0</v>
      </c>
      <c r="N618" s="23" t="e">
        <f>IF(L618=TRUE,VLOOKUP(C618,Achtergrondgegevens!A:D,4,FALSE),0)*M618</f>
        <v>#N/A</v>
      </c>
      <c r="O618" s="23" t="e">
        <f t="shared" si="58"/>
        <v>#N/A</v>
      </c>
      <c r="P618" t="e">
        <f t="shared" si="59"/>
        <v>#N/A</v>
      </c>
    </row>
    <row r="619" spans="1:16" x14ac:dyDescent="0.2">
      <c r="A619" s="7"/>
      <c r="B619" s="7"/>
      <c r="C619" s="6"/>
      <c r="D619" s="6"/>
      <c r="E619" s="22"/>
      <c r="F619" s="25"/>
      <c r="G619" s="5">
        <f>(E619*Achtergrondgegevens!$B$20)+Invoer!E619</f>
        <v>0</v>
      </c>
      <c r="H619" s="5" t="e">
        <f>VLOOKUP(C619,Achtergrondgegevens!A:B,2,)*F619/36</f>
        <v>#N/A</v>
      </c>
      <c r="I619" s="27" t="e">
        <f>VLOOKUP(C619,Achtergrondgegevens!A:C,3,)*F619/36</f>
        <v>#N/A</v>
      </c>
      <c r="J619" s="5" t="e">
        <f t="shared" si="55"/>
        <v>#N/A</v>
      </c>
      <c r="K619" s="5" t="b">
        <f t="shared" si="56"/>
        <v>0</v>
      </c>
      <c r="L619" s="5" t="e">
        <f t="shared" si="54"/>
        <v>#N/A</v>
      </c>
      <c r="M619" s="24">
        <f t="shared" si="57"/>
        <v>0</v>
      </c>
      <c r="N619" s="23" t="e">
        <f>IF(L619=TRUE,VLOOKUP(C619,Achtergrondgegevens!A:D,4,FALSE),0)*M619</f>
        <v>#N/A</v>
      </c>
      <c r="O619" s="23" t="e">
        <f t="shared" si="58"/>
        <v>#N/A</v>
      </c>
      <c r="P619" t="e">
        <f t="shared" si="59"/>
        <v>#N/A</v>
      </c>
    </row>
    <row r="620" spans="1:16" x14ac:dyDescent="0.2">
      <c r="A620" s="7"/>
      <c r="B620" s="7"/>
      <c r="C620" s="6"/>
      <c r="D620" s="6"/>
      <c r="E620" s="22"/>
      <c r="F620" s="25"/>
      <c r="G620" s="5">
        <f>(E620*Achtergrondgegevens!$B$20)+Invoer!E620</f>
        <v>0</v>
      </c>
      <c r="H620" s="5" t="e">
        <f>VLOOKUP(C620,Achtergrondgegevens!A:B,2,)*F620/36</f>
        <v>#N/A</v>
      </c>
      <c r="I620" s="27" t="e">
        <f>VLOOKUP(C620,Achtergrondgegevens!A:C,3,)*F620/36</f>
        <v>#N/A</v>
      </c>
      <c r="J620" s="5" t="e">
        <f t="shared" si="55"/>
        <v>#N/A</v>
      </c>
      <c r="K620" s="5" t="b">
        <f t="shared" si="56"/>
        <v>0</v>
      </c>
      <c r="L620" s="5" t="e">
        <f t="shared" si="54"/>
        <v>#N/A</v>
      </c>
      <c r="M620" s="24">
        <f t="shared" si="57"/>
        <v>0</v>
      </c>
      <c r="N620" s="23" t="e">
        <f>IF(L620=TRUE,VLOOKUP(C620,Achtergrondgegevens!A:D,4,FALSE),0)*M620</f>
        <v>#N/A</v>
      </c>
      <c r="O620" s="23" t="e">
        <f t="shared" si="58"/>
        <v>#N/A</v>
      </c>
      <c r="P620" t="e">
        <f t="shared" si="59"/>
        <v>#N/A</v>
      </c>
    </row>
    <row r="621" spans="1:16" x14ac:dyDescent="0.2">
      <c r="A621" s="7"/>
      <c r="B621" s="7"/>
      <c r="C621" s="6"/>
      <c r="D621" s="6"/>
      <c r="E621" s="22"/>
      <c r="F621" s="25"/>
      <c r="G621" s="5">
        <f>(E621*Achtergrondgegevens!$B$20)+Invoer!E621</f>
        <v>0</v>
      </c>
      <c r="H621" s="5" t="e">
        <f>VLOOKUP(C621,Achtergrondgegevens!A:B,2,)*F621/36</f>
        <v>#N/A</v>
      </c>
      <c r="I621" s="27" t="e">
        <f>VLOOKUP(C621,Achtergrondgegevens!A:C,3,)*F621/36</f>
        <v>#N/A</v>
      </c>
      <c r="J621" s="5" t="e">
        <f t="shared" si="55"/>
        <v>#N/A</v>
      </c>
      <c r="K621" s="5" t="b">
        <f t="shared" si="56"/>
        <v>0</v>
      </c>
      <c r="L621" s="5" t="e">
        <f t="shared" si="54"/>
        <v>#N/A</v>
      </c>
      <c r="M621" s="24">
        <f t="shared" si="57"/>
        <v>0</v>
      </c>
      <c r="N621" s="23" t="e">
        <f>IF(L621=TRUE,VLOOKUP(C621,Achtergrondgegevens!A:D,4,FALSE),0)*M621</f>
        <v>#N/A</v>
      </c>
      <c r="O621" s="23" t="e">
        <f t="shared" si="58"/>
        <v>#N/A</v>
      </c>
      <c r="P621" t="e">
        <f t="shared" si="59"/>
        <v>#N/A</v>
      </c>
    </row>
    <row r="622" spans="1:16" x14ac:dyDescent="0.2">
      <c r="A622" s="7"/>
      <c r="B622" s="7"/>
      <c r="C622" s="6"/>
      <c r="D622" s="6"/>
      <c r="E622" s="22"/>
      <c r="F622" s="25"/>
      <c r="G622" s="5">
        <f>(E622*Achtergrondgegevens!$B$20)+Invoer!E622</f>
        <v>0</v>
      </c>
      <c r="H622" s="5" t="e">
        <f>VLOOKUP(C622,Achtergrondgegevens!A:B,2,)*F622/36</f>
        <v>#N/A</v>
      </c>
      <c r="I622" s="27" t="e">
        <f>VLOOKUP(C622,Achtergrondgegevens!A:C,3,)*F622/36</f>
        <v>#N/A</v>
      </c>
      <c r="J622" s="5" t="e">
        <f t="shared" si="55"/>
        <v>#N/A</v>
      </c>
      <c r="K622" s="5" t="b">
        <f t="shared" si="56"/>
        <v>0</v>
      </c>
      <c r="L622" s="5" t="e">
        <f t="shared" si="54"/>
        <v>#N/A</v>
      </c>
      <c r="M622" s="24">
        <f t="shared" si="57"/>
        <v>0</v>
      </c>
      <c r="N622" s="23" t="e">
        <f>IF(L622=TRUE,VLOOKUP(C622,Achtergrondgegevens!A:D,4,FALSE),0)*M622</f>
        <v>#N/A</v>
      </c>
      <c r="O622" s="23" t="e">
        <f t="shared" si="58"/>
        <v>#N/A</v>
      </c>
      <c r="P622" t="e">
        <f t="shared" si="59"/>
        <v>#N/A</v>
      </c>
    </row>
    <row r="623" spans="1:16" x14ac:dyDescent="0.2">
      <c r="A623" s="7"/>
      <c r="B623" s="7"/>
      <c r="C623" s="6"/>
      <c r="D623" s="6"/>
      <c r="E623" s="22"/>
      <c r="F623" s="25"/>
      <c r="G623" s="5">
        <f>(E623*Achtergrondgegevens!$B$20)+Invoer!E623</f>
        <v>0</v>
      </c>
      <c r="H623" s="5" t="e">
        <f>VLOOKUP(C623,Achtergrondgegevens!A:B,2,)*F623/36</f>
        <v>#N/A</v>
      </c>
      <c r="I623" s="27" t="e">
        <f>VLOOKUP(C623,Achtergrondgegevens!A:C,3,)*F623/36</f>
        <v>#N/A</v>
      </c>
      <c r="J623" s="5" t="e">
        <f t="shared" si="55"/>
        <v>#N/A</v>
      </c>
      <c r="K623" s="5" t="b">
        <f t="shared" si="56"/>
        <v>0</v>
      </c>
      <c r="L623" s="5" t="e">
        <f t="shared" si="54"/>
        <v>#N/A</v>
      </c>
      <c r="M623" s="24">
        <f t="shared" si="57"/>
        <v>0</v>
      </c>
      <c r="N623" s="23" t="e">
        <f>IF(L623=TRUE,VLOOKUP(C623,Achtergrondgegevens!A:D,4,FALSE),0)*M623</f>
        <v>#N/A</v>
      </c>
      <c r="O623" s="23" t="e">
        <f t="shared" si="58"/>
        <v>#N/A</v>
      </c>
      <c r="P623" t="e">
        <f t="shared" si="59"/>
        <v>#N/A</v>
      </c>
    </row>
    <row r="624" spans="1:16" x14ac:dyDescent="0.2">
      <c r="A624" s="7"/>
      <c r="B624" s="7"/>
      <c r="C624" s="6"/>
      <c r="D624" s="6"/>
      <c r="E624" s="22"/>
      <c r="F624" s="25"/>
      <c r="G624" s="5">
        <f>(E624*Achtergrondgegevens!$B$20)+Invoer!E624</f>
        <v>0</v>
      </c>
      <c r="H624" s="5" t="e">
        <f>VLOOKUP(C624,Achtergrondgegevens!A:B,2,)*F624/36</f>
        <v>#N/A</v>
      </c>
      <c r="I624" s="27" t="e">
        <f>VLOOKUP(C624,Achtergrondgegevens!A:C,3,)*F624/36</f>
        <v>#N/A</v>
      </c>
      <c r="J624" s="5" t="e">
        <f t="shared" si="55"/>
        <v>#N/A</v>
      </c>
      <c r="K624" s="5" t="b">
        <f t="shared" si="56"/>
        <v>0</v>
      </c>
      <c r="L624" s="5" t="e">
        <f t="shared" si="54"/>
        <v>#N/A</v>
      </c>
      <c r="M624" s="24">
        <f t="shared" si="57"/>
        <v>0</v>
      </c>
      <c r="N624" s="23" t="e">
        <f>IF(L624=TRUE,VLOOKUP(C624,Achtergrondgegevens!A:D,4,FALSE),0)*M624</f>
        <v>#N/A</v>
      </c>
      <c r="O624" s="23" t="e">
        <f t="shared" si="58"/>
        <v>#N/A</v>
      </c>
      <c r="P624" t="e">
        <f t="shared" si="59"/>
        <v>#N/A</v>
      </c>
    </row>
    <row r="625" spans="1:16" x14ac:dyDescent="0.2">
      <c r="A625" s="7"/>
      <c r="B625" s="7"/>
      <c r="C625" s="6"/>
      <c r="D625" s="6"/>
      <c r="E625" s="22"/>
      <c r="F625" s="25"/>
      <c r="G625" s="5">
        <f>(E625*Achtergrondgegevens!$B$20)+Invoer!E625</f>
        <v>0</v>
      </c>
      <c r="H625" s="5" t="e">
        <f>VLOOKUP(C625,Achtergrondgegevens!A:B,2,)*F625/36</f>
        <v>#N/A</v>
      </c>
      <c r="I625" s="27" t="e">
        <f>VLOOKUP(C625,Achtergrondgegevens!A:C,3,)*F625/36</f>
        <v>#N/A</v>
      </c>
      <c r="J625" s="5" t="e">
        <f t="shared" si="55"/>
        <v>#N/A</v>
      </c>
      <c r="K625" s="5" t="b">
        <f t="shared" si="56"/>
        <v>0</v>
      </c>
      <c r="L625" s="5" t="e">
        <f t="shared" si="54"/>
        <v>#N/A</v>
      </c>
      <c r="M625" s="24">
        <f t="shared" si="57"/>
        <v>0</v>
      </c>
      <c r="N625" s="23" t="e">
        <f>IF(L625=TRUE,VLOOKUP(C625,Achtergrondgegevens!A:D,4,FALSE),0)*M625</f>
        <v>#N/A</v>
      </c>
      <c r="O625" s="23" t="e">
        <f t="shared" si="58"/>
        <v>#N/A</v>
      </c>
      <c r="P625" t="e">
        <f t="shared" si="59"/>
        <v>#N/A</v>
      </c>
    </row>
    <row r="626" spans="1:16" x14ac:dyDescent="0.2">
      <c r="A626" s="7"/>
      <c r="B626" s="7"/>
      <c r="C626" s="6"/>
      <c r="D626" s="6"/>
      <c r="E626" s="22"/>
      <c r="F626" s="25"/>
      <c r="G626" s="5">
        <f>(E626*Achtergrondgegevens!$B$20)+Invoer!E626</f>
        <v>0</v>
      </c>
      <c r="H626" s="5" t="e">
        <f>VLOOKUP(C626,Achtergrondgegevens!A:B,2,)*F626/36</f>
        <v>#N/A</v>
      </c>
      <c r="I626" s="27" t="e">
        <f>VLOOKUP(C626,Achtergrondgegevens!A:C,3,)*F626/36</f>
        <v>#N/A</v>
      </c>
      <c r="J626" s="5" t="e">
        <f t="shared" si="55"/>
        <v>#N/A</v>
      </c>
      <c r="K626" s="5" t="b">
        <f t="shared" si="56"/>
        <v>0</v>
      </c>
      <c r="L626" s="5" t="e">
        <f t="shared" si="54"/>
        <v>#N/A</v>
      </c>
      <c r="M626" s="24">
        <f t="shared" si="57"/>
        <v>0</v>
      </c>
      <c r="N626" s="23" t="e">
        <f>IF(L626=TRUE,VLOOKUP(C626,Achtergrondgegevens!A:D,4,FALSE),0)*M626</f>
        <v>#N/A</v>
      </c>
      <c r="O626" s="23" t="e">
        <f t="shared" si="58"/>
        <v>#N/A</v>
      </c>
      <c r="P626" t="e">
        <f t="shared" si="59"/>
        <v>#N/A</v>
      </c>
    </row>
    <row r="627" spans="1:16" x14ac:dyDescent="0.2">
      <c r="A627" s="7"/>
      <c r="B627" s="7"/>
      <c r="C627" s="6"/>
      <c r="D627" s="6"/>
      <c r="E627" s="22"/>
      <c r="F627" s="25"/>
      <c r="G627" s="5">
        <f>(E627*Achtergrondgegevens!$B$20)+Invoer!E627</f>
        <v>0</v>
      </c>
      <c r="H627" s="5" t="e">
        <f>VLOOKUP(C627,Achtergrondgegevens!A:B,2,)*F627/36</f>
        <v>#N/A</v>
      </c>
      <c r="I627" s="27" t="e">
        <f>VLOOKUP(C627,Achtergrondgegevens!A:C,3,)*F627/36</f>
        <v>#N/A</v>
      </c>
      <c r="J627" s="5" t="e">
        <f t="shared" si="55"/>
        <v>#N/A</v>
      </c>
      <c r="K627" s="5" t="b">
        <f t="shared" si="56"/>
        <v>0</v>
      </c>
      <c r="L627" s="5" t="e">
        <f t="shared" si="54"/>
        <v>#N/A</v>
      </c>
      <c r="M627" s="24">
        <f t="shared" si="57"/>
        <v>0</v>
      </c>
      <c r="N627" s="23" t="e">
        <f>IF(L627=TRUE,VLOOKUP(C627,Achtergrondgegevens!A:D,4,FALSE),0)*M627</f>
        <v>#N/A</v>
      </c>
      <c r="O627" s="23" t="e">
        <f t="shared" si="58"/>
        <v>#N/A</v>
      </c>
      <c r="P627" t="e">
        <f t="shared" si="59"/>
        <v>#N/A</v>
      </c>
    </row>
    <row r="628" spans="1:16" x14ac:dyDescent="0.2">
      <c r="A628" s="7"/>
      <c r="B628" s="7"/>
      <c r="C628" s="6"/>
      <c r="D628" s="6"/>
      <c r="E628" s="22"/>
      <c r="F628" s="25"/>
      <c r="G628" s="5">
        <f>(E628*Achtergrondgegevens!$B$20)+Invoer!E628</f>
        <v>0</v>
      </c>
      <c r="H628" s="5" t="e">
        <f>VLOOKUP(C628,Achtergrondgegevens!A:B,2,)*F628/36</f>
        <v>#N/A</v>
      </c>
      <c r="I628" s="27" t="e">
        <f>VLOOKUP(C628,Achtergrondgegevens!A:C,3,)*F628/36</f>
        <v>#N/A</v>
      </c>
      <c r="J628" s="5" t="e">
        <f t="shared" si="55"/>
        <v>#N/A</v>
      </c>
      <c r="K628" s="5" t="b">
        <f t="shared" si="56"/>
        <v>0</v>
      </c>
      <c r="L628" s="5" t="e">
        <f t="shared" si="54"/>
        <v>#N/A</v>
      </c>
      <c r="M628" s="24">
        <f t="shared" si="57"/>
        <v>0</v>
      </c>
      <c r="N628" s="23" t="e">
        <f>IF(L628=TRUE,VLOOKUP(C628,Achtergrondgegevens!A:D,4,FALSE),0)*M628</f>
        <v>#N/A</v>
      </c>
      <c r="O628" s="23" t="e">
        <f t="shared" si="58"/>
        <v>#N/A</v>
      </c>
      <c r="P628" t="e">
        <f t="shared" si="59"/>
        <v>#N/A</v>
      </c>
    </row>
    <row r="629" spans="1:16" x14ac:dyDescent="0.2">
      <c r="A629" s="7"/>
      <c r="B629" s="7"/>
      <c r="C629" s="6"/>
      <c r="D629" s="6"/>
      <c r="E629" s="22"/>
      <c r="F629" s="25"/>
      <c r="G629" s="5">
        <f>(E629*Achtergrondgegevens!$B$20)+Invoer!E629</f>
        <v>0</v>
      </c>
      <c r="H629" s="5" t="e">
        <f>VLOOKUP(C629,Achtergrondgegevens!A:B,2,)*F629/36</f>
        <v>#N/A</v>
      </c>
      <c r="I629" s="27" t="e">
        <f>VLOOKUP(C629,Achtergrondgegevens!A:C,3,)*F629/36</f>
        <v>#N/A</v>
      </c>
      <c r="J629" s="5" t="e">
        <f t="shared" si="55"/>
        <v>#N/A</v>
      </c>
      <c r="K629" s="5" t="b">
        <f t="shared" si="56"/>
        <v>0</v>
      </c>
      <c r="L629" s="5" t="e">
        <f t="shared" si="54"/>
        <v>#N/A</v>
      </c>
      <c r="M629" s="24">
        <f t="shared" si="57"/>
        <v>0</v>
      </c>
      <c r="N629" s="23" t="e">
        <f>IF(L629=TRUE,VLOOKUP(C629,Achtergrondgegevens!A:D,4,FALSE),0)*M629</f>
        <v>#N/A</v>
      </c>
      <c r="O629" s="23" t="e">
        <f t="shared" si="58"/>
        <v>#N/A</v>
      </c>
      <c r="P629" t="e">
        <f t="shared" si="59"/>
        <v>#N/A</v>
      </c>
    </row>
    <row r="630" spans="1:16" x14ac:dyDescent="0.2">
      <c r="A630" s="7"/>
      <c r="B630" s="7"/>
      <c r="C630" s="6"/>
      <c r="D630" s="6"/>
      <c r="E630" s="22"/>
      <c r="F630" s="25"/>
      <c r="G630" s="5">
        <f>(E630*Achtergrondgegevens!$B$20)+Invoer!E630</f>
        <v>0</v>
      </c>
      <c r="H630" s="5" t="e">
        <f>VLOOKUP(C630,Achtergrondgegevens!A:B,2,)*F630/36</f>
        <v>#N/A</v>
      </c>
      <c r="I630" s="27" t="e">
        <f>VLOOKUP(C630,Achtergrondgegevens!A:C,3,)*F630/36</f>
        <v>#N/A</v>
      </c>
      <c r="J630" s="5" t="e">
        <f t="shared" si="55"/>
        <v>#N/A</v>
      </c>
      <c r="K630" s="5" t="b">
        <f t="shared" si="56"/>
        <v>0</v>
      </c>
      <c r="L630" s="5" t="e">
        <f t="shared" si="54"/>
        <v>#N/A</v>
      </c>
      <c r="M630" s="24">
        <f t="shared" si="57"/>
        <v>0</v>
      </c>
      <c r="N630" s="23" t="e">
        <f>IF(L630=TRUE,VLOOKUP(C630,Achtergrondgegevens!A:D,4,FALSE),0)*M630</f>
        <v>#N/A</v>
      </c>
      <c r="O630" s="23" t="e">
        <f t="shared" si="58"/>
        <v>#N/A</v>
      </c>
      <c r="P630" t="e">
        <f t="shared" si="59"/>
        <v>#N/A</v>
      </c>
    </row>
    <row r="631" spans="1:16" x14ac:dyDescent="0.2">
      <c r="A631" s="7"/>
      <c r="B631" s="7"/>
      <c r="C631" s="6"/>
      <c r="D631" s="6"/>
      <c r="E631" s="22"/>
      <c r="F631" s="25"/>
      <c r="G631" s="5">
        <f>(E631*Achtergrondgegevens!$B$20)+Invoer!E631</f>
        <v>0</v>
      </c>
      <c r="H631" s="5" t="e">
        <f>VLOOKUP(C631,Achtergrondgegevens!A:B,2,)*F631/36</f>
        <v>#N/A</v>
      </c>
      <c r="I631" s="27" t="e">
        <f>VLOOKUP(C631,Achtergrondgegevens!A:C,3,)*F631/36</f>
        <v>#N/A</v>
      </c>
      <c r="J631" s="5" t="e">
        <f t="shared" si="55"/>
        <v>#N/A</v>
      </c>
      <c r="K631" s="5" t="b">
        <f t="shared" si="56"/>
        <v>0</v>
      </c>
      <c r="L631" s="5" t="e">
        <f t="shared" si="54"/>
        <v>#N/A</v>
      </c>
      <c r="M631" s="24">
        <f t="shared" si="57"/>
        <v>0</v>
      </c>
      <c r="N631" s="23" t="e">
        <f>IF(L631=TRUE,VLOOKUP(C631,Achtergrondgegevens!A:D,4,FALSE),0)*M631</f>
        <v>#N/A</v>
      </c>
      <c r="O631" s="23" t="e">
        <f t="shared" si="58"/>
        <v>#N/A</v>
      </c>
      <c r="P631" t="e">
        <f t="shared" si="59"/>
        <v>#N/A</v>
      </c>
    </row>
    <row r="632" spans="1:16" x14ac:dyDescent="0.2">
      <c r="A632" s="7"/>
      <c r="B632" s="7"/>
      <c r="C632" s="6"/>
      <c r="D632" s="6"/>
      <c r="E632" s="22"/>
      <c r="F632" s="25"/>
      <c r="G632" s="5">
        <f>(E632*Achtergrondgegevens!$B$20)+Invoer!E632</f>
        <v>0</v>
      </c>
      <c r="H632" s="5" t="e">
        <f>VLOOKUP(C632,Achtergrondgegevens!A:B,2,)*F632/36</f>
        <v>#N/A</v>
      </c>
      <c r="I632" s="27" t="e">
        <f>VLOOKUP(C632,Achtergrondgegevens!A:C,3,)*F632/36</f>
        <v>#N/A</v>
      </c>
      <c r="J632" s="5" t="e">
        <f t="shared" si="55"/>
        <v>#N/A</v>
      </c>
      <c r="K632" s="5" t="b">
        <f t="shared" si="56"/>
        <v>0</v>
      </c>
      <c r="L632" s="5" t="e">
        <f t="shared" si="54"/>
        <v>#N/A</v>
      </c>
      <c r="M632" s="24">
        <f t="shared" si="57"/>
        <v>0</v>
      </c>
      <c r="N632" s="23" t="e">
        <f>IF(L632=TRUE,VLOOKUP(C632,Achtergrondgegevens!A:D,4,FALSE),0)*M632</f>
        <v>#N/A</v>
      </c>
      <c r="O632" s="23" t="e">
        <f t="shared" si="58"/>
        <v>#N/A</v>
      </c>
      <c r="P632" t="e">
        <f t="shared" si="59"/>
        <v>#N/A</v>
      </c>
    </row>
    <row r="633" spans="1:16" x14ac:dyDescent="0.2">
      <c r="A633" s="7"/>
      <c r="B633" s="7"/>
      <c r="C633" s="6"/>
      <c r="D633" s="6"/>
      <c r="E633" s="22"/>
      <c r="F633" s="25"/>
      <c r="G633" s="5">
        <f>(E633*Achtergrondgegevens!$B$20)+Invoer!E633</f>
        <v>0</v>
      </c>
      <c r="H633" s="5" t="e">
        <f>VLOOKUP(C633,Achtergrondgegevens!A:B,2,)*F633/36</f>
        <v>#N/A</v>
      </c>
      <c r="I633" s="27" t="e">
        <f>VLOOKUP(C633,Achtergrondgegevens!A:C,3,)*F633/36</f>
        <v>#N/A</v>
      </c>
      <c r="J633" s="5" t="e">
        <f t="shared" si="55"/>
        <v>#N/A</v>
      </c>
      <c r="K633" s="5" t="b">
        <f t="shared" si="56"/>
        <v>0</v>
      </c>
      <c r="L633" s="5" t="e">
        <f t="shared" si="54"/>
        <v>#N/A</v>
      </c>
      <c r="M633" s="24">
        <f t="shared" si="57"/>
        <v>0</v>
      </c>
      <c r="N633" s="23" t="e">
        <f>IF(L633=TRUE,VLOOKUP(C633,Achtergrondgegevens!A:D,4,FALSE),0)*M633</f>
        <v>#N/A</v>
      </c>
      <c r="O633" s="23" t="e">
        <f t="shared" si="58"/>
        <v>#N/A</v>
      </c>
      <c r="P633" t="e">
        <f t="shared" si="59"/>
        <v>#N/A</v>
      </c>
    </row>
    <row r="634" spans="1:16" x14ac:dyDescent="0.2">
      <c r="A634" s="7"/>
      <c r="B634" s="7"/>
      <c r="C634" s="6"/>
      <c r="D634" s="6"/>
      <c r="E634" s="22"/>
      <c r="F634" s="25"/>
      <c r="G634" s="5">
        <f>(E634*Achtergrondgegevens!$B$20)+Invoer!E634</f>
        <v>0</v>
      </c>
      <c r="H634" s="5" t="e">
        <f>VLOOKUP(C634,Achtergrondgegevens!A:B,2,)*F634/36</f>
        <v>#N/A</v>
      </c>
      <c r="I634" s="27" t="e">
        <f>VLOOKUP(C634,Achtergrondgegevens!A:C,3,)*F634/36</f>
        <v>#N/A</v>
      </c>
      <c r="J634" s="5" t="e">
        <f t="shared" si="55"/>
        <v>#N/A</v>
      </c>
      <c r="K634" s="5" t="b">
        <f t="shared" si="56"/>
        <v>0</v>
      </c>
      <c r="L634" s="5" t="e">
        <f t="shared" si="54"/>
        <v>#N/A</v>
      </c>
      <c r="M634" s="24">
        <f t="shared" si="57"/>
        <v>0</v>
      </c>
      <c r="N634" s="23" t="e">
        <f>IF(L634=TRUE,VLOOKUP(C634,Achtergrondgegevens!A:D,4,FALSE),0)*M634</f>
        <v>#N/A</v>
      </c>
      <c r="O634" s="23" t="e">
        <f t="shared" si="58"/>
        <v>#N/A</v>
      </c>
      <c r="P634" t="e">
        <f t="shared" si="59"/>
        <v>#N/A</v>
      </c>
    </row>
    <row r="635" spans="1:16" x14ac:dyDescent="0.2">
      <c r="A635" s="7"/>
      <c r="B635" s="7"/>
      <c r="C635" s="6"/>
      <c r="D635" s="6"/>
      <c r="E635" s="22"/>
      <c r="F635" s="25"/>
      <c r="G635" s="5">
        <f>(E635*Achtergrondgegevens!$B$20)+Invoer!E635</f>
        <v>0</v>
      </c>
      <c r="H635" s="5" t="e">
        <f>VLOOKUP(C635,Achtergrondgegevens!A:B,2,)*F635/36</f>
        <v>#N/A</v>
      </c>
      <c r="I635" s="27" t="e">
        <f>VLOOKUP(C635,Achtergrondgegevens!A:C,3,)*F635/36</f>
        <v>#N/A</v>
      </c>
      <c r="J635" s="5" t="e">
        <f t="shared" si="55"/>
        <v>#N/A</v>
      </c>
      <c r="K635" s="5" t="b">
        <f t="shared" si="56"/>
        <v>0</v>
      </c>
      <c r="L635" s="5" t="e">
        <f t="shared" si="54"/>
        <v>#N/A</v>
      </c>
      <c r="M635" s="24">
        <f t="shared" si="57"/>
        <v>0</v>
      </c>
      <c r="N635" s="23" t="e">
        <f>IF(L635=TRUE,VLOOKUP(C635,Achtergrondgegevens!A:D,4,FALSE),0)*M635</f>
        <v>#N/A</v>
      </c>
      <c r="O635" s="23" t="e">
        <f t="shared" si="58"/>
        <v>#N/A</v>
      </c>
      <c r="P635" t="e">
        <f t="shared" si="59"/>
        <v>#N/A</v>
      </c>
    </row>
    <row r="636" spans="1:16" x14ac:dyDescent="0.2">
      <c r="A636" s="7"/>
      <c r="B636" s="7"/>
      <c r="C636" s="6"/>
      <c r="D636" s="6"/>
      <c r="E636" s="22"/>
      <c r="F636" s="25"/>
      <c r="G636" s="5">
        <f>(E636*Achtergrondgegevens!$B$20)+Invoer!E636</f>
        <v>0</v>
      </c>
      <c r="H636" s="5" t="e">
        <f>VLOOKUP(C636,Achtergrondgegevens!A:B,2,)*F636/36</f>
        <v>#N/A</v>
      </c>
      <c r="I636" s="27" t="e">
        <f>VLOOKUP(C636,Achtergrondgegevens!A:C,3,)*F636/36</f>
        <v>#N/A</v>
      </c>
      <c r="J636" s="5" t="e">
        <f t="shared" si="55"/>
        <v>#N/A</v>
      </c>
      <c r="K636" s="5" t="b">
        <f t="shared" si="56"/>
        <v>0</v>
      </c>
      <c r="L636" s="5" t="e">
        <f t="shared" si="54"/>
        <v>#N/A</v>
      </c>
      <c r="M636" s="24">
        <f t="shared" si="57"/>
        <v>0</v>
      </c>
      <c r="N636" s="23" t="e">
        <f>IF(L636=TRUE,VLOOKUP(C636,Achtergrondgegevens!A:D,4,FALSE),0)*M636</f>
        <v>#N/A</v>
      </c>
      <c r="O636" s="23" t="e">
        <f t="shared" si="58"/>
        <v>#N/A</v>
      </c>
      <c r="P636" t="e">
        <f t="shared" si="59"/>
        <v>#N/A</v>
      </c>
    </row>
    <row r="637" spans="1:16" x14ac:dyDescent="0.2">
      <c r="A637" s="7"/>
      <c r="B637" s="7"/>
      <c r="C637" s="6"/>
      <c r="D637" s="6"/>
      <c r="E637" s="22"/>
      <c r="F637" s="25"/>
      <c r="G637" s="5">
        <f>(E637*Achtergrondgegevens!$B$20)+Invoer!E637</f>
        <v>0</v>
      </c>
      <c r="H637" s="5" t="e">
        <f>VLOOKUP(C637,Achtergrondgegevens!A:B,2,)*F637/36</f>
        <v>#N/A</v>
      </c>
      <c r="I637" s="27" t="e">
        <f>VLOOKUP(C637,Achtergrondgegevens!A:C,3,)*F637/36</f>
        <v>#N/A</v>
      </c>
      <c r="J637" s="5" t="e">
        <f t="shared" si="55"/>
        <v>#N/A</v>
      </c>
      <c r="K637" s="5" t="b">
        <f t="shared" si="56"/>
        <v>0</v>
      </c>
      <c r="L637" s="5" t="e">
        <f t="shared" si="54"/>
        <v>#N/A</v>
      </c>
      <c r="M637" s="24">
        <f t="shared" si="57"/>
        <v>0</v>
      </c>
      <c r="N637" s="23" t="e">
        <f>IF(L637=TRUE,VLOOKUP(C637,Achtergrondgegevens!A:D,4,FALSE),0)*M637</f>
        <v>#N/A</v>
      </c>
      <c r="O637" s="23" t="e">
        <f t="shared" si="58"/>
        <v>#N/A</v>
      </c>
      <c r="P637" t="e">
        <f t="shared" si="59"/>
        <v>#N/A</v>
      </c>
    </row>
    <row r="638" spans="1:16" x14ac:dyDescent="0.2">
      <c r="A638" s="7"/>
      <c r="B638" s="7"/>
      <c r="C638" s="6"/>
      <c r="D638" s="6"/>
      <c r="E638" s="22"/>
      <c r="F638" s="25"/>
      <c r="G638" s="5">
        <f>(E638*Achtergrondgegevens!$B$20)+Invoer!E638</f>
        <v>0</v>
      </c>
      <c r="H638" s="5" t="e">
        <f>VLOOKUP(C638,Achtergrondgegevens!A:B,2,)*F638/36</f>
        <v>#N/A</v>
      </c>
      <c r="I638" s="27" t="e">
        <f>VLOOKUP(C638,Achtergrondgegevens!A:C,3,)*F638/36</f>
        <v>#N/A</v>
      </c>
      <c r="J638" s="5" t="e">
        <f t="shared" si="55"/>
        <v>#N/A</v>
      </c>
      <c r="K638" s="5" t="b">
        <f t="shared" si="56"/>
        <v>0</v>
      </c>
      <c r="L638" s="5" t="e">
        <f t="shared" si="54"/>
        <v>#N/A</v>
      </c>
      <c r="M638" s="24">
        <f t="shared" si="57"/>
        <v>0</v>
      </c>
      <c r="N638" s="23" t="e">
        <f>IF(L638=TRUE,VLOOKUP(C638,Achtergrondgegevens!A:D,4,FALSE),0)*M638</f>
        <v>#N/A</v>
      </c>
      <c r="O638" s="23" t="e">
        <f t="shared" si="58"/>
        <v>#N/A</v>
      </c>
      <c r="P638" t="e">
        <f t="shared" si="59"/>
        <v>#N/A</v>
      </c>
    </row>
    <row r="639" spans="1:16" x14ac:dyDescent="0.2">
      <c r="A639" s="7"/>
      <c r="B639" s="7"/>
      <c r="C639" s="6"/>
      <c r="D639" s="6"/>
      <c r="E639" s="22"/>
      <c r="F639" s="25"/>
      <c r="G639" s="5">
        <f>(E639*Achtergrondgegevens!$B$20)+Invoer!E639</f>
        <v>0</v>
      </c>
      <c r="H639" s="5" t="e">
        <f>VLOOKUP(C639,Achtergrondgegevens!A:B,2,)*F639/36</f>
        <v>#N/A</v>
      </c>
      <c r="I639" s="27" t="e">
        <f>VLOOKUP(C639,Achtergrondgegevens!A:C,3,)*F639/36</f>
        <v>#N/A</v>
      </c>
      <c r="J639" s="5" t="e">
        <f t="shared" si="55"/>
        <v>#N/A</v>
      </c>
      <c r="K639" s="5" t="b">
        <f t="shared" si="56"/>
        <v>0</v>
      </c>
      <c r="L639" s="5" t="e">
        <f t="shared" si="54"/>
        <v>#N/A</v>
      </c>
      <c r="M639" s="24">
        <f t="shared" si="57"/>
        <v>0</v>
      </c>
      <c r="N639" s="23" t="e">
        <f>IF(L639=TRUE,VLOOKUP(C639,Achtergrondgegevens!A:D,4,FALSE),0)*M639</f>
        <v>#N/A</v>
      </c>
      <c r="O639" s="23" t="e">
        <f t="shared" si="58"/>
        <v>#N/A</v>
      </c>
      <c r="P639" t="e">
        <f t="shared" si="59"/>
        <v>#N/A</v>
      </c>
    </row>
    <row r="640" spans="1:16" x14ac:dyDescent="0.2">
      <c r="A640" s="7"/>
      <c r="B640" s="7"/>
      <c r="C640" s="6"/>
      <c r="D640" s="6"/>
      <c r="E640" s="22"/>
      <c r="F640" s="25"/>
      <c r="G640" s="5">
        <f>(E640*Achtergrondgegevens!$B$20)+Invoer!E640</f>
        <v>0</v>
      </c>
      <c r="H640" s="5" t="e">
        <f>VLOOKUP(C640,Achtergrondgegevens!A:B,2,)*F640/36</f>
        <v>#N/A</v>
      </c>
      <c r="I640" s="27" t="e">
        <f>VLOOKUP(C640,Achtergrondgegevens!A:C,3,)*F640/36</f>
        <v>#N/A</v>
      </c>
      <c r="J640" s="5" t="e">
        <f t="shared" si="55"/>
        <v>#N/A</v>
      </c>
      <c r="K640" s="5" t="b">
        <f t="shared" si="56"/>
        <v>0</v>
      </c>
      <c r="L640" s="5" t="e">
        <f t="shared" si="54"/>
        <v>#N/A</v>
      </c>
      <c r="M640" s="24">
        <f t="shared" si="57"/>
        <v>0</v>
      </c>
      <c r="N640" s="23" t="e">
        <f>IF(L640=TRUE,VLOOKUP(C640,Achtergrondgegevens!A:D,4,FALSE),0)*M640</f>
        <v>#N/A</v>
      </c>
      <c r="O640" s="23" t="e">
        <f t="shared" si="58"/>
        <v>#N/A</v>
      </c>
      <c r="P640" t="e">
        <f t="shared" si="59"/>
        <v>#N/A</v>
      </c>
    </row>
    <row r="641" spans="1:16" x14ac:dyDescent="0.2">
      <c r="A641" s="7"/>
      <c r="B641" s="7"/>
      <c r="C641" s="6"/>
      <c r="D641" s="6"/>
      <c r="E641" s="22"/>
      <c r="F641" s="25"/>
      <c r="G641" s="5">
        <f>(E641*Achtergrondgegevens!$B$20)+Invoer!E641</f>
        <v>0</v>
      </c>
      <c r="H641" s="5" t="e">
        <f>VLOOKUP(C641,Achtergrondgegevens!A:B,2,)*F641/36</f>
        <v>#N/A</v>
      </c>
      <c r="I641" s="27" t="e">
        <f>VLOOKUP(C641,Achtergrondgegevens!A:C,3,)*F641/36</f>
        <v>#N/A</v>
      </c>
      <c r="J641" s="5" t="e">
        <f t="shared" si="55"/>
        <v>#N/A</v>
      </c>
      <c r="K641" s="5" t="b">
        <f t="shared" si="56"/>
        <v>0</v>
      </c>
      <c r="L641" s="5" t="e">
        <f t="shared" si="54"/>
        <v>#N/A</v>
      </c>
      <c r="M641" s="24">
        <f t="shared" si="57"/>
        <v>0</v>
      </c>
      <c r="N641" s="23" t="e">
        <f>IF(L641=TRUE,VLOOKUP(C641,Achtergrondgegevens!A:D,4,FALSE),0)*M641</f>
        <v>#N/A</v>
      </c>
      <c r="O641" s="23" t="e">
        <f t="shared" si="58"/>
        <v>#N/A</v>
      </c>
      <c r="P641" t="e">
        <f t="shared" si="59"/>
        <v>#N/A</v>
      </c>
    </row>
    <row r="642" spans="1:16" x14ac:dyDescent="0.2">
      <c r="A642" s="7"/>
      <c r="B642" s="7"/>
      <c r="C642" s="6"/>
      <c r="D642" s="6"/>
      <c r="E642" s="22"/>
      <c r="F642" s="25"/>
      <c r="G642" s="5">
        <f>(E642*Achtergrondgegevens!$B$20)+Invoer!E642</f>
        <v>0</v>
      </c>
      <c r="H642" s="5" t="e">
        <f>VLOOKUP(C642,Achtergrondgegevens!A:B,2,)*F642/36</f>
        <v>#N/A</v>
      </c>
      <c r="I642" s="27" t="e">
        <f>VLOOKUP(C642,Achtergrondgegevens!A:C,3,)*F642/36</f>
        <v>#N/A</v>
      </c>
      <c r="J642" s="5" t="e">
        <f t="shared" si="55"/>
        <v>#N/A</v>
      </c>
      <c r="K642" s="5" t="b">
        <f t="shared" si="56"/>
        <v>0</v>
      </c>
      <c r="L642" s="5" t="e">
        <f t="shared" ref="L642:L705" si="60">AND(J642=TRUE,K642=TRUE)</f>
        <v>#N/A</v>
      </c>
      <c r="M642" s="24">
        <f t="shared" si="57"/>
        <v>0</v>
      </c>
      <c r="N642" s="23" t="e">
        <f>IF(L642=TRUE,VLOOKUP(C642,Achtergrondgegevens!A:D,4,FALSE),0)*M642</f>
        <v>#N/A</v>
      </c>
      <c r="O642" s="23" t="e">
        <f t="shared" si="58"/>
        <v>#N/A</v>
      </c>
      <c r="P642" t="e">
        <f t="shared" si="59"/>
        <v>#N/A</v>
      </c>
    </row>
    <row r="643" spans="1:16" x14ac:dyDescent="0.2">
      <c r="A643" s="7"/>
      <c r="B643" s="7"/>
      <c r="C643" s="6"/>
      <c r="D643" s="6"/>
      <c r="E643" s="22"/>
      <c r="F643" s="25"/>
      <c r="G643" s="5">
        <f>(E643*Achtergrondgegevens!$B$20)+Invoer!E643</f>
        <v>0</v>
      </c>
      <c r="H643" s="5" t="e">
        <f>VLOOKUP(C643,Achtergrondgegevens!A:B,2,)*F643/36</f>
        <v>#N/A</v>
      </c>
      <c r="I643" s="27" t="e">
        <f>VLOOKUP(C643,Achtergrondgegevens!A:C,3,)*F643/36</f>
        <v>#N/A</v>
      </c>
      <c r="J643" s="5" t="e">
        <f t="shared" ref="J643:J706" si="61">G643&gt;I643</f>
        <v>#N/A</v>
      </c>
      <c r="K643" s="5" t="b">
        <f t="shared" ref="K643:K706" si="62">D643="nee"</f>
        <v>0</v>
      </c>
      <c r="L643" s="5" t="e">
        <f t="shared" si="60"/>
        <v>#N/A</v>
      </c>
      <c r="M643" s="24">
        <f t="shared" ref="M643:M706" si="63">F643/36</f>
        <v>0</v>
      </c>
      <c r="N643" s="23" t="e">
        <f>IF(L643=TRUE,VLOOKUP(C643,Achtergrondgegevens!A:D,4,FALSE),0)*M643</f>
        <v>#N/A</v>
      </c>
      <c r="O643" s="23" t="e">
        <f t="shared" ref="O643:O706" si="64">G643-N643</f>
        <v>#N/A</v>
      </c>
      <c r="P643" t="e">
        <f t="shared" ref="P643:P706" si="65">IF(N643&gt;1,"Ja","Nee")</f>
        <v>#N/A</v>
      </c>
    </row>
    <row r="644" spans="1:16" x14ac:dyDescent="0.2">
      <c r="A644" s="7"/>
      <c r="B644" s="7"/>
      <c r="C644" s="6"/>
      <c r="D644" s="6"/>
      <c r="E644" s="22"/>
      <c r="F644" s="25"/>
      <c r="G644" s="5">
        <f>(E644*Achtergrondgegevens!$B$20)+Invoer!E644</f>
        <v>0</v>
      </c>
      <c r="H644" s="5" t="e">
        <f>VLOOKUP(C644,Achtergrondgegevens!A:B,2,)*F644/36</f>
        <v>#N/A</v>
      </c>
      <c r="I644" s="27" t="e">
        <f>VLOOKUP(C644,Achtergrondgegevens!A:C,3,)*F644/36</f>
        <v>#N/A</v>
      </c>
      <c r="J644" s="5" t="e">
        <f t="shared" si="61"/>
        <v>#N/A</v>
      </c>
      <c r="K644" s="5" t="b">
        <f t="shared" si="62"/>
        <v>0</v>
      </c>
      <c r="L644" s="5" t="e">
        <f t="shared" si="60"/>
        <v>#N/A</v>
      </c>
      <c r="M644" s="24">
        <f t="shared" si="63"/>
        <v>0</v>
      </c>
      <c r="N644" s="23" t="e">
        <f>IF(L644=TRUE,VLOOKUP(C644,Achtergrondgegevens!A:D,4,FALSE),0)*M644</f>
        <v>#N/A</v>
      </c>
      <c r="O644" s="23" t="e">
        <f t="shared" si="64"/>
        <v>#N/A</v>
      </c>
      <c r="P644" t="e">
        <f t="shared" si="65"/>
        <v>#N/A</v>
      </c>
    </row>
    <row r="645" spans="1:16" x14ac:dyDescent="0.2">
      <c r="A645" s="7"/>
      <c r="B645" s="7"/>
      <c r="C645" s="6"/>
      <c r="D645" s="6"/>
      <c r="E645" s="22"/>
      <c r="F645" s="25"/>
      <c r="G645" s="5">
        <f>(E645*Achtergrondgegevens!$B$20)+Invoer!E645</f>
        <v>0</v>
      </c>
      <c r="H645" s="5" t="e">
        <f>VLOOKUP(C645,Achtergrondgegevens!A:B,2,)*F645/36</f>
        <v>#N/A</v>
      </c>
      <c r="I645" s="27" t="e">
        <f>VLOOKUP(C645,Achtergrondgegevens!A:C,3,)*F645/36</f>
        <v>#N/A</v>
      </c>
      <c r="J645" s="5" t="e">
        <f t="shared" si="61"/>
        <v>#N/A</v>
      </c>
      <c r="K645" s="5" t="b">
        <f t="shared" si="62"/>
        <v>0</v>
      </c>
      <c r="L645" s="5" t="e">
        <f t="shared" si="60"/>
        <v>#N/A</v>
      </c>
      <c r="M645" s="24">
        <f t="shared" si="63"/>
        <v>0</v>
      </c>
      <c r="N645" s="23" t="e">
        <f>IF(L645=TRUE,VLOOKUP(C645,Achtergrondgegevens!A:D,4,FALSE),0)*M645</f>
        <v>#N/A</v>
      </c>
      <c r="O645" s="23" t="e">
        <f t="shared" si="64"/>
        <v>#N/A</v>
      </c>
      <c r="P645" t="e">
        <f t="shared" si="65"/>
        <v>#N/A</v>
      </c>
    </row>
    <row r="646" spans="1:16" x14ac:dyDescent="0.2">
      <c r="A646" s="7"/>
      <c r="B646" s="7"/>
      <c r="C646" s="6"/>
      <c r="D646" s="6"/>
      <c r="E646" s="22"/>
      <c r="F646" s="25"/>
      <c r="G646" s="5">
        <f>(E646*Achtergrondgegevens!$B$20)+Invoer!E646</f>
        <v>0</v>
      </c>
      <c r="H646" s="5" t="e">
        <f>VLOOKUP(C646,Achtergrondgegevens!A:B,2,)*F646/36</f>
        <v>#N/A</v>
      </c>
      <c r="I646" s="27" t="e">
        <f>VLOOKUP(C646,Achtergrondgegevens!A:C,3,)*F646/36</f>
        <v>#N/A</v>
      </c>
      <c r="J646" s="5" t="e">
        <f t="shared" si="61"/>
        <v>#N/A</v>
      </c>
      <c r="K646" s="5" t="b">
        <f t="shared" si="62"/>
        <v>0</v>
      </c>
      <c r="L646" s="5" t="e">
        <f t="shared" si="60"/>
        <v>#N/A</v>
      </c>
      <c r="M646" s="24">
        <f t="shared" si="63"/>
        <v>0</v>
      </c>
      <c r="N646" s="23" t="e">
        <f>IF(L646=TRUE,VLOOKUP(C646,Achtergrondgegevens!A:D,4,FALSE),0)*M646</f>
        <v>#N/A</v>
      </c>
      <c r="O646" s="23" t="e">
        <f t="shared" si="64"/>
        <v>#N/A</v>
      </c>
      <c r="P646" t="e">
        <f t="shared" si="65"/>
        <v>#N/A</v>
      </c>
    </row>
    <row r="647" spans="1:16" x14ac:dyDescent="0.2">
      <c r="A647" s="7"/>
      <c r="B647" s="7"/>
      <c r="C647" s="6"/>
      <c r="D647" s="6"/>
      <c r="E647" s="22"/>
      <c r="F647" s="25"/>
      <c r="G647" s="5">
        <f>(E647*Achtergrondgegevens!$B$20)+Invoer!E647</f>
        <v>0</v>
      </c>
      <c r="H647" s="5" t="e">
        <f>VLOOKUP(C647,Achtergrondgegevens!A:B,2,)*F647/36</f>
        <v>#N/A</v>
      </c>
      <c r="I647" s="27" t="e">
        <f>VLOOKUP(C647,Achtergrondgegevens!A:C,3,)*F647/36</f>
        <v>#N/A</v>
      </c>
      <c r="J647" s="5" t="e">
        <f t="shared" si="61"/>
        <v>#N/A</v>
      </c>
      <c r="K647" s="5" t="b">
        <f t="shared" si="62"/>
        <v>0</v>
      </c>
      <c r="L647" s="5" t="e">
        <f t="shared" si="60"/>
        <v>#N/A</v>
      </c>
      <c r="M647" s="24">
        <f t="shared" si="63"/>
        <v>0</v>
      </c>
      <c r="N647" s="23" t="e">
        <f>IF(L647=TRUE,VLOOKUP(C647,Achtergrondgegevens!A:D,4,FALSE),0)*M647</f>
        <v>#N/A</v>
      </c>
      <c r="O647" s="23" t="e">
        <f t="shared" si="64"/>
        <v>#N/A</v>
      </c>
      <c r="P647" t="e">
        <f t="shared" si="65"/>
        <v>#N/A</v>
      </c>
    </row>
    <row r="648" spans="1:16" x14ac:dyDescent="0.2">
      <c r="A648" s="7"/>
      <c r="B648" s="7"/>
      <c r="C648" s="6"/>
      <c r="D648" s="6"/>
      <c r="E648" s="22"/>
      <c r="F648" s="25"/>
      <c r="G648" s="5">
        <f>(E648*Achtergrondgegevens!$B$20)+Invoer!E648</f>
        <v>0</v>
      </c>
      <c r="H648" s="5" t="e">
        <f>VLOOKUP(C648,Achtergrondgegevens!A:B,2,)*F648/36</f>
        <v>#N/A</v>
      </c>
      <c r="I648" s="27" t="e">
        <f>VLOOKUP(C648,Achtergrondgegevens!A:C,3,)*F648/36</f>
        <v>#N/A</v>
      </c>
      <c r="J648" s="5" t="e">
        <f t="shared" si="61"/>
        <v>#N/A</v>
      </c>
      <c r="K648" s="5" t="b">
        <f t="shared" si="62"/>
        <v>0</v>
      </c>
      <c r="L648" s="5" t="e">
        <f t="shared" si="60"/>
        <v>#N/A</v>
      </c>
      <c r="M648" s="24">
        <f t="shared" si="63"/>
        <v>0</v>
      </c>
      <c r="N648" s="23" t="e">
        <f>IF(L648=TRUE,VLOOKUP(C648,Achtergrondgegevens!A:D,4,FALSE),0)*M648</f>
        <v>#N/A</v>
      </c>
      <c r="O648" s="23" t="e">
        <f t="shared" si="64"/>
        <v>#N/A</v>
      </c>
      <c r="P648" t="e">
        <f t="shared" si="65"/>
        <v>#N/A</v>
      </c>
    </row>
    <row r="649" spans="1:16" x14ac:dyDescent="0.2">
      <c r="A649" s="7"/>
      <c r="B649" s="7"/>
      <c r="C649" s="6"/>
      <c r="D649" s="6"/>
      <c r="E649" s="22"/>
      <c r="F649" s="25"/>
      <c r="G649" s="5">
        <f>(E649*Achtergrondgegevens!$B$20)+Invoer!E649</f>
        <v>0</v>
      </c>
      <c r="H649" s="5" t="e">
        <f>VLOOKUP(C649,Achtergrondgegevens!A:B,2,)*F649/36</f>
        <v>#N/A</v>
      </c>
      <c r="I649" s="27" t="e">
        <f>VLOOKUP(C649,Achtergrondgegevens!A:C,3,)*F649/36</f>
        <v>#N/A</v>
      </c>
      <c r="J649" s="5" t="e">
        <f t="shared" si="61"/>
        <v>#N/A</v>
      </c>
      <c r="K649" s="5" t="b">
        <f t="shared" si="62"/>
        <v>0</v>
      </c>
      <c r="L649" s="5" t="e">
        <f t="shared" si="60"/>
        <v>#N/A</v>
      </c>
      <c r="M649" s="24">
        <f t="shared" si="63"/>
        <v>0</v>
      </c>
      <c r="N649" s="23" t="e">
        <f>IF(L649=TRUE,VLOOKUP(C649,Achtergrondgegevens!A:D,4,FALSE),0)*M649</f>
        <v>#N/A</v>
      </c>
      <c r="O649" s="23" t="e">
        <f t="shared" si="64"/>
        <v>#N/A</v>
      </c>
      <c r="P649" t="e">
        <f t="shared" si="65"/>
        <v>#N/A</v>
      </c>
    </row>
    <row r="650" spans="1:16" x14ac:dyDescent="0.2">
      <c r="A650" s="7"/>
      <c r="B650" s="7"/>
      <c r="C650" s="6"/>
      <c r="D650" s="6"/>
      <c r="E650" s="22"/>
      <c r="F650" s="25"/>
      <c r="G650" s="5">
        <f>(E650*Achtergrondgegevens!$B$20)+Invoer!E650</f>
        <v>0</v>
      </c>
      <c r="H650" s="5" t="e">
        <f>VLOOKUP(C650,Achtergrondgegevens!A:B,2,)*F650/36</f>
        <v>#N/A</v>
      </c>
      <c r="I650" s="27" t="e">
        <f>VLOOKUP(C650,Achtergrondgegevens!A:C,3,)*F650/36</f>
        <v>#N/A</v>
      </c>
      <c r="J650" s="5" t="e">
        <f t="shared" si="61"/>
        <v>#N/A</v>
      </c>
      <c r="K650" s="5" t="b">
        <f t="shared" si="62"/>
        <v>0</v>
      </c>
      <c r="L650" s="5" t="e">
        <f t="shared" si="60"/>
        <v>#N/A</v>
      </c>
      <c r="M650" s="24">
        <f t="shared" si="63"/>
        <v>0</v>
      </c>
      <c r="N650" s="23" t="e">
        <f>IF(L650=TRUE,VLOOKUP(C650,Achtergrondgegevens!A:D,4,FALSE),0)*M650</f>
        <v>#N/A</v>
      </c>
      <c r="O650" s="23" t="e">
        <f t="shared" si="64"/>
        <v>#N/A</v>
      </c>
      <c r="P650" t="e">
        <f t="shared" si="65"/>
        <v>#N/A</v>
      </c>
    </row>
    <row r="651" spans="1:16" x14ac:dyDescent="0.2">
      <c r="A651" s="7"/>
      <c r="B651" s="7"/>
      <c r="C651" s="6"/>
      <c r="D651" s="6"/>
      <c r="E651" s="22"/>
      <c r="F651" s="25"/>
      <c r="G651" s="5">
        <f>(E651*Achtergrondgegevens!$B$20)+Invoer!E651</f>
        <v>0</v>
      </c>
      <c r="H651" s="5" t="e">
        <f>VLOOKUP(C651,Achtergrondgegevens!A:B,2,)*F651/36</f>
        <v>#N/A</v>
      </c>
      <c r="I651" s="27" t="e">
        <f>VLOOKUP(C651,Achtergrondgegevens!A:C,3,)*F651/36</f>
        <v>#N/A</v>
      </c>
      <c r="J651" s="5" t="e">
        <f t="shared" si="61"/>
        <v>#N/A</v>
      </c>
      <c r="K651" s="5" t="b">
        <f t="shared" si="62"/>
        <v>0</v>
      </c>
      <c r="L651" s="5" t="e">
        <f t="shared" si="60"/>
        <v>#N/A</v>
      </c>
      <c r="M651" s="24">
        <f t="shared" si="63"/>
        <v>0</v>
      </c>
      <c r="N651" s="23" t="e">
        <f>IF(L651=TRUE,VLOOKUP(C651,Achtergrondgegevens!A:D,4,FALSE),0)*M651</f>
        <v>#N/A</v>
      </c>
      <c r="O651" s="23" t="e">
        <f t="shared" si="64"/>
        <v>#N/A</v>
      </c>
      <c r="P651" t="e">
        <f t="shared" si="65"/>
        <v>#N/A</v>
      </c>
    </row>
    <row r="652" spans="1:16" x14ac:dyDescent="0.2">
      <c r="A652" s="7"/>
      <c r="B652" s="7"/>
      <c r="C652" s="6"/>
      <c r="D652" s="6"/>
      <c r="E652" s="22"/>
      <c r="F652" s="25"/>
      <c r="G652" s="5">
        <f>(E652*Achtergrondgegevens!$B$20)+Invoer!E652</f>
        <v>0</v>
      </c>
      <c r="H652" s="5" t="e">
        <f>VLOOKUP(C652,Achtergrondgegevens!A:B,2,)*F652/36</f>
        <v>#N/A</v>
      </c>
      <c r="I652" s="27" t="e">
        <f>VLOOKUP(C652,Achtergrondgegevens!A:C,3,)*F652/36</f>
        <v>#N/A</v>
      </c>
      <c r="J652" s="5" t="e">
        <f t="shared" si="61"/>
        <v>#N/A</v>
      </c>
      <c r="K652" s="5" t="b">
        <f t="shared" si="62"/>
        <v>0</v>
      </c>
      <c r="L652" s="5" t="e">
        <f t="shared" si="60"/>
        <v>#N/A</v>
      </c>
      <c r="M652" s="24">
        <f t="shared" si="63"/>
        <v>0</v>
      </c>
      <c r="N652" s="23" t="e">
        <f>IF(L652=TRUE,VLOOKUP(C652,Achtergrondgegevens!A:D,4,FALSE),0)*M652</f>
        <v>#N/A</v>
      </c>
      <c r="O652" s="23" t="e">
        <f t="shared" si="64"/>
        <v>#N/A</v>
      </c>
      <c r="P652" t="e">
        <f t="shared" si="65"/>
        <v>#N/A</v>
      </c>
    </row>
    <row r="653" spans="1:16" x14ac:dyDescent="0.2">
      <c r="A653" s="7"/>
      <c r="B653" s="7"/>
      <c r="C653" s="6"/>
      <c r="D653" s="6"/>
      <c r="E653" s="22"/>
      <c r="F653" s="25"/>
      <c r="G653" s="5">
        <f>(E653*Achtergrondgegevens!$B$20)+Invoer!E653</f>
        <v>0</v>
      </c>
      <c r="H653" s="5" t="e">
        <f>VLOOKUP(C653,Achtergrondgegevens!A:B,2,)*F653/36</f>
        <v>#N/A</v>
      </c>
      <c r="I653" s="27" t="e">
        <f>VLOOKUP(C653,Achtergrondgegevens!A:C,3,)*F653/36</f>
        <v>#N/A</v>
      </c>
      <c r="J653" s="5" t="e">
        <f t="shared" si="61"/>
        <v>#N/A</v>
      </c>
      <c r="K653" s="5" t="b">
        <f t="shared" si="62"/>
        <v>0</v>
      </c>
      <c r="L653" s="5" t="e">
        <f t="shared" si="60"/>
        <v>#N/A</v>
      </c>
      <c r="M653" s="24">
        <f t="shared" si="63"/>
        <v>0</v>
      </c>
      <c r="N653" s="23" t="e">
        <f>IF(L653=TRUE,VLOOKUP(C653,Achtergrondgegevens!A:D,4,FALSE),0)*M653</f>
        <v>#N/A</v>
      </c>
      <c r="O653" s="23" t="e">
        <f t="shared" si="64"/>
        <v>#N/A</v>
      </c>
      <c r="P653" t="e">
        <f t="shared" si="65"/>
        <v>#N/A</v>
      </c>
    </row>
    <row r="654" spans="1:16" x14ac:dyDescent="0.2">
      <c r="A654" s="7"/>
      <c r="B654" s="7"/>
      <c r="C654" s="6"/>
      <c r="D654" s="6"/>
      <c r="E654" s="22"/>
      <c r="F654" s="25"/>
      <c r="G654" s="5">
        <f>(E654*Achtergrondgegevens!$B$20)+Invoer!E654</f>
        <v>0</v>
      </c>
      <c r="H654" s="5" t="e">
        <f>VLOOKUP(C654,Achtergrondgegevens!A:B,2,)*F654/36</f>
        <v>#N/A</v>
      </c>
      <c r="I654" s="27" t="e">
        <f>VLOOKUP(C654,Achtergrondgegevens!A:C,3,)*F654/36</f>
        <v>#N/A</v>
      </c>
      <c r="J654" s="5" t="e">
        <f t="shared" si="61"/>
        <v>#N/A</v>
      </c>
      <c r="K654" s="5" t="b">
        <f t="shared" si="62"/>
        <v>0</v>
      </c>
      <c r="L654" s="5" t="e">
        <f t="shared" si="60"/>
        <v>#N/A</v>
      </c>
      <c r="M654" s="24">
        <f t="shared" si="63"/>
        <v>0</v>
      </c>
      <c r="N654" s="23" t="e">
        <f>IF(L654=TRUE,VLOOKUP(C654,Achtergrondgegevens!A:D,4,FALSE),0)*M654</f>
        <v>#N/A</v>
      </c>
      <c r="O654" s="23" t="e">
        <f t="shared" si="64"/>
        <v>#N/A</v>
      </c>
      <c r="P654" t="e">
        <f t="shared" si="65"/>
        <v>#N/A</v>
      </c>
    </row>
    <row r="655" spans="1:16" x14ac:dyDescent="0.2">
      <c r="A655" s="7"/>
      <c r="B655" s="7"/>
      <c r="C655" s="6"/>
      <c r="D655" s="6"/>
      <c r="E655" s="22"/>
      <c r="F655" s="25"/>
      <c r="G655" s="5">
        <f>(E655*Achtergrondgegevens!$B$20)+Invoer!E655</f>
        <v>0</v>
      </c>
      <c r="H655" s="5" t="e">
        <f>VLOOKUP(C655,Achtergrondgegevens!A:B,2,)*F655/36</f>
        <v>#N/A</v>
      </c>
      <c r="I655" s="27" t="e">
        <f>VLOOKUP(C655,Achtergrondgegevens!A:C,3,)*F655/36</f>
        <v>#N/A</v>
      </c>
      <c r="J655" s="5" t="e">
        <f t="shared" si="61"/>
        <v>#N/A</v>
      </c>
      <c r="K655" s="5" t="b">
        <f t="shared" si="62"/>
        <v>0</v>
      </c>
      <c r="L655" s="5" t="e">
        <f t="shared" si="60"/>
        <v>#N/A</v>
      </c>
      <c r="M655" s="24">
        <f t="shared" si="63"/>
        <v>0</v>
      </c>
      <c r="N655" s="23" t="e">
        <f>IF(L655=TRUE,VLOOKUP(C655,Achtergrondgegevens!A:D,4,FALSE),0)*M655</f>
        <v>#N/A</v>
      </c>
      <c r="O655" s="23" t="e">
        <f t="shared" si="64"/>
        <v>#N/A</v>
      </c>
      <c r="P655" t="e">
        <f t="shared" si="65"/>
        <v>#N/A</v>
      </c>
    </row>
    <row r="656" spans="1:16" x14ac:dyDescent="0.2">
      <c r="A656" s="7"/>
      <c r="B656" s="7"/>
      <c r="C656" s="6"/>
      <c r="D656" s="6"/>
      <c r="E656" s="22"/>
      <c r="F656" s="25"/>
      <c r="G656" s="5">
        <f>(E656*Achtergrondgegevens!$B$20)+Invoer!E656</f>
        <v>0</v>
      </c>
      <c r="H656" s="5" t="e">
        <f>VLOOKUP(C656,Achtergrondgegevens!A:B,2,)*F656/36</f>
        <v>#N/A</v>
      </c>
      <c r="I656" s="27" t="e">
        <f>VLOOKUP(C656,Achtergrondgegevens!A:C,3,)*F656/36</f>
        <v>#N/A</v>
      </c>
      <c r="J656" s="5" t="e">
        <f t="shared" si="61"/>
        <v>#N/A</v>
      </c>
      <c r="K656" s="5" t="b">
        <f t="shared" si="62"/>
        <v>0</v>
      </c>
      <c r="L656" s="5" t="e">
        <f t="shared" si="60"/>
        <v>#N/A</v>
      </c>
      <c r="M656" s="24">
        <f t="shared" si="63"/>
        <v>0</v>
      </c>
      <c r="N656" s="23" t="e">
        <f>IF(L656=TRUE,VLOOKUP(C656,Achtergrondgegevens!A:D,4,FALSE),0)*M656</f>
        <v>#N/A</v>
      </c>
      <c r="O656" s="23" t="e">
        <f t="shared" si="64"/>
        <v>#N/A</v>
      </c>
      <c r="P656" t="e">
        <f t="shared" si="65"/>
        <v>#N/A</v>
      </c>
    </row>
    <row r="657" spans="1:16" x14ac:dyDescent="0.2">
      <c r="A657" s="7"/>
      <c r="B657" s="7"/>
      <c r="C657" s="6"/>
      <c r="D657" s="6"/>
      <c r="E657" s="22"/>
      <c r="F657" s="25"/>
      <c r="G657" s="5">
        <f>(E657*Achtergrondgegevens!$B$20)+Invoer!E657</f>
        <v>0</v>
      </c>
      <c r="H657" s="5" t="e">
        <f>VLOOKUP(C657,Achtergrondgegevens!A:B,2,)*F657/36</f>
        <v>#N/A</v>
      </c>
      <c r="I657" s="27" t="e">
        <f>VLOOKUP(C657,Achtergrondgegevens!A:C,3,)*F657/36</f>
        <v>#N/A</v>
      </c>
      <c r="J657" s="5" t="e">
        <f t="shared" si="61"/>
        <v>#N/A</v>
      </c>
      <c r="K657" s="5" t="b">
        <f t="shared" si="62"/>
        <v>0</v>
      </c>
      <c r="L657" s="5" t="e">
        <f t="shared" si="60"/>
        <v>#N/A</v>
      </c>
      <c r="M657" s="24">
        <f t="shared" si="63"/>
        <v>0</v>
      </c>
      <c r="N657" s="23" t="e">
        <f>IF(L657=TRUE,VLOOKUP(C657,Achtergrondgegevens!A:D,4,FALSE),0)*M657</f>
        <v>#N/A</v>
      </c>
      <c r="O657" s="23" t="e">
        <f t="shared" si="64"/>
        <v>#N/A</v>
      </c>
      <c r="P657" t="e">
        <f t="shared" si="65"/>
        <v>#N/A</v>
      </c>
    </row>
    <row r="658" spans="1:16" x14ac:dyDescent="0.2">
      <c r="A658" s="7"/>
      <c r="B658" s="7"/>
      <c r="C658" s="6"/>
      <c r="D658" s="6"/>
      <c r="E658" s="22"/>
      <c r="F658" s="25"/>
      <c r="G658" s="5">
        <f>(E658*Achtergrondgegevens!$B$20)+Invoer!E658</f>
        <v>0</v>
      </c>
      <c r="H658" s="5" t="e">
        <f>VLOOKUP(C658,Achtergrondgegevens!A:B,2,)*F658/36</f>
        <v>#N/A</v>
      </c>
      <c r="I658" s="27" t="e">
        <f>VLOOKUP(C658,Achtergrondgegevens!A:C,3,)*F658/36</f>
        <v>#N/A</v>
      </c>
      <c r="J658" s="5" t="e">
        <f t="shared" si="61"/>
        <v>#N/A</v>
      </c>
      <c r="K658" s="5" t="b">
        <f t="shared" si="62"/>
        <v>0</v>
      </c>
      <c r="L658" s="5" t="e">
        <f t="shared" si="60"/>
        <v>#N/A</v>
      </c>
      <c r="M658" s="24">
        <f t="shared" si="63"/>
        <v>0</v>
      </c>
      <c r="N658" s="23" t="e">
        <f>IF(L658=TRUE,VLOOKUP(C658,Achtergrondgegevens!A:D,4,FALSE),0)*M658</f>
        <v>#N/A</v>
      </c>
      <c r="O658" s="23" t="e">
        <f t="shared" si="64"/>
        <v>#N/A</v>
      </c>
      <c r="P658" t="e">
        <f t="shared" si="65"/>
        <v>#N/A</v>
      </c>
    </row>
    <row r="659" spans="1:16" x14ac:dyDescent="0.2">
      <c r="A659" s="7"/>
      <c r="B659" s="7"/>
      <c r="C659" s="6"/>
      <c r="D659" s="6"/>
      <c r="E659" s="22"/>
      <c r="F659" s="25"/>
      <c r="G659" s="5">
        <f>(E659*Achtergrondgegevens!$B$20)+Invoer!E659</f>
        <v>0</v>
      </c>
      <c r="H659" s="5" t="e">
        <f>VLOOKUP(C659,Achtergrondgegevens!A:B,2,)*F659/36</f>
        <v>#N/A</v>
      </c>
      <c r="I659" s="27" t="e">
        <f>VLOOKUP(C659,Achtergrondgegevens!A:C,3,)*F659/36</f>
        <v>#N/A</v>
      </c>
      <c r="J659" s="5" t="e">
        <f t="shared" si="61"/>
        <v>#N/A</v>
      </c>
      <c r="K659" s="5" t="b">
        <f t="shared" si="62"/>
        <v>0</v>
      </c>
      <c r="L659" s="5" t="e">
        <f t="shared" si="60"/>
        <v>#N/A</v>
      </c>
      <c r="M659" s="24">
        <f t="shared" si="63"/>
        <v>0</v>
      </c>
      <c r="N659" s="23" t="e">
        <f>IF(L659=TRUE,VLOOKUP(C659,Achtergrondgegevens!A:D,4,FALSE),0)*M659</f>
        <v>#N/A</v>
      </c>
      <c r="O659" s="23" t="e">
        <f t="shared" si="64"/>
        <v>#N/A</v>
      </c>
      <c r="P659" t="e">
        <f t="shared" si="65"/>
        <v>#N/A</v>
      </c>
    </row>
    <row r="660" spans="1:16" x14ac:dyDescent="0.2">
      <c r="A660" s="7"/>
      <c r="B660" s="7"/>
      <c r="C660" s="6"/>
      <c r="D660" s="6"/>
      <c r="E660" s="22"/>
      <c r="F660" s="25"/>
      <c r="G660" s="5">
        <f>(E660*Achtergrondgegevens!$B$20)+Invoer!E660</f>
        <v>0</v>
      </c>
      <c r="H660" s="5" t="e">
        <f>VLOOKUP(C660,Achtergrondgegevens!A:B,2,)*F660/36</f>
        <v>#N/A</v>
      </c>
      <c r="I660" s="27" t="e">
        <f>VLOOKUP(C660,Achtergrondgegevens!A:C,3,)*F660/36</f>
        <v>#N/A</v>
      </c>
      <c r="J660" s="5" t="e">
        <f t="shared" si="61"/>
        <v>#N/A</v>
      </c>
      <c r="K660" s="5" t="b">
        <f t="shared" si="62"/>
        <v>0</v>
      </c>
      <c r="L660" s="5" t="e">
        <f t="shared" si="60"/>
        <v>#N/A</v>
      </c>
      <c r="M660" s="24">
        <f t="shared" si="63"/>
        <v>0</v>
      </c>
      <c r="N660" s="23" t="e">
        <f>IF(L660=TRUE,VLOOKUP(C660,Achtergrondgegevens!A:D,4,FALSE),0)*M660</f>
        <v>#N/A</v>
      </c>
      <c r="O660" s="23" t="e">
        <f t="shared" si="64"/>
        <v>#N/A</v>
      </c>
      <c r="P660" t="e">
        <f t="shared" si="65"/>
        <v>#N/A</v>
      </c>
    </row>
    <row r="661" spans="1:16" x14ac:dyDescent="0.2">
      <c r="A661" s="7"/>
      <c r="B661" s="7"/>
      <c r="C661" s="6"/>
      <c r="D661" s="6"/>
      <c r="E661" s="22"/>
      <c r="F661" s="25"/>
      <c r="G661" s="5">
        <f>(E661*Achtergrondgegevens!$B$20)+Invoer!E661</f>
        <v>0</v>
      </c>
      <c r="H661" s="5" t="e">
        <f>VLOOKUP(C661,Achtergrondgegevens!A:B,2,)*F661/36</f>
        <v>#N/A</v>
      </c>
      <c r="I661" s="27" t="e">
        <f>VLOOKUP(C661,Achtergrondgegevens!A:C,3,)*F661/36</f>
        <v>#N/A</v>
      </c>
      <c r="J661" s="5" t="e">
        <f t="shared" si="61"/>
        <v>#N/A</v>
      </c>
      <c r="K661" s="5" t="b">
        <f t="shared" si="62"/>
        <v>0</v>
      </c>
      <c r="L661" s="5" t="e">
        <f t="shared" si="60"/>
        <v>#N/A</v>
      </c>
      <c r="M661" s="24">
        <f t="shared" si="63"/>
        <v>0</v>
      </c>
      <c r="N661" s="23" t="e">
        <f>IF(L661=TRUE,VLOOKUP(C661,Achtergrondgegevens!A:D,4,FALSE),0)*M661</f>
        <v>#N/A</v>
      </c>
      <c r="O661" s="23" t="e">
        <f t="shared" si="64"/>
        <v>#N/A</v>
      </c>
      <c r="P661" t="e">
        <f t="shared" si="65"/>
        <v>#N/A</v>
      </c>
    </row>
    <row r="662" spans="1:16" x14ac:dyDescent="0.2">
      <c r="A662" s="7"/>
      <c r="B662" s="7"/>
      <c r="C662" s="6"/>
      <c r="D662" s="6"/>
      <c r="E662" s="22"/>
      <c r="F662" s="25"/>
      <c r="G662" s="5">
        <f>(E662*Achtergrondgegevens!$B$20)+Invoer!E662</f>
        <v>0</v>
      </c>
      <c r="H662" s="5" t="e">
        <f>VLOOKUP(C662,Achtergrondgegevens!A:B,2,)*F662/36</f>
        <v>#N/A</v>
      </c>
      <c r="I662" s="27" t="e">
        <f>VLOOKUP(C662,Achtergrondgegevens!A:C,3,)*F662/36</f>
        <v>#N/A</v>
      </c>
      <c r="J662" s="5" t="e">
        <f t="shared" si="61"/>
        <v>#N/A</v>
      </c>
      <c r="K662" s="5" t="b">
        <f t="shared" si="62"/>
        <v>0</v>
      </c>
      <c r="L662" s="5" t="e">
        <f t="shared" si="60"/>
        <v>#N/A</v>
      </c>
      <c r="M662" s="24">
        <f t="shared" si="63"/>
        <v>0</v>
      </c>
      <c r="N662" s="23" t="e">
        <f>IF(L662=TRUE,VLOOKUP(C662,Achtergrondgegevens!A:D,4,FALSE),0)*M662</f>
        <v>#N/A</v>
      </c>
      <c r="O662" s="23" t="e">
        <f t="shared" si="64"/>
        <v>#N/A</v>
      </c>
      <c r="P662" t="e">
        <f t="shared" si="65"/>
        <v>#N/A</v>
      </c>
    </row>
    <row r="663" spans="1:16" x14ac:dyDescent="0.2">
      <c r="A663" s="7"/>
      <c r="B663" s="7"/>
      <c r="C663" s="6"/>
      <c r="D663" s="6"/>
      <c r="E663" s="22"/>
      <c r="F663" s="25"/>
      <c r="G663" s="5">
        <f>(E663*Achtergrondgegevens!$B$20)+Invoer!E663</f>
        <v>0</v>
      </c>
      <c r="H663" s="5" t="e">
        <f>VLOOKUP(C663,Achtergrondgegevens!A:B,2,)*F663/36</f>
        <v>#N/A</v>
      </c>
      <c r="I663" s="27" t="e">
        <f>VLOOKUP(C663,Achtergrondgegevens!A:C,3,)*F663/36</f>
        <v>#N/A</v>
      </c>
      <c r="J663" s="5" t="e">
        <f t="shared" si="61"/>
        <v>#N/A</v>
      </c>
      <c r="K663" s="5" t="b">
        <f t="shared" si="62"/>
        <v>0</v>
      </c>
      <c r="L663" s="5" t="e">
        <f t="shared" si="60"/>
        <v>#N/A</v>
      </c>
      <c r="M663" s="24">
        <f t="shared" si="63"/>
        <v>0</v>
      </c>
      <c r="N663" s="23" t="e">
        <f>IF(L663=TRUE,VLOOKUP(C663,Achtergrondgegevens!A:D,4,FALSE),0)*M663</f>
        <v>#N/A</v>
      </c>
      <c r="O663" s="23" t="e">
        <f t="shared" si="64"/>
        <v>#N/A</v>
      </c>
      <c r="P663" t="e">
        <f t="shared" si="65"/>
        <v>#N/A</v>
      </c>
    </row>
    <row r="664" spans="1:16" x14ac:dyDescent="0.2">
      <c r="A664" s="7"/>
      <c r="B664" s="7"/>
      <c r="C664" s="6"/>
      <c r="D664" s="6"/>
      <c r="E664" s="22"/>
      <c r="F664" s="25"/>
      <c r="G664" s="5">
        <f>(E664*Achtergrondgegevens!$B$20)+Invoer!E664</f>
        <v>0</v>
      </c>
      <c r="H664" s="5" t="e">
        <f>VLOOKUP(C664,Achtergrondgegevens!A:B,2,)*F664/36</f>
        <v>#N/A</v>
      </c>
      <c r="I664" s="27" t="e">
        <f>VLOOKUP(C664,Achtergrondgegevens!A:C,3,)*F664/36</f>
        <v>#N/A</v>
      </c>
      <c r="J664" s="5" t="e">
        <f t="shared" si="61"/>
        <v>#N/A</v>
      </c>
      <c r="K664" s="5" t="b">
        <f t="shared" si="62"/>
        <v>0</v>
      </c>
      <c r="L664" s="5" t="e">
        <f t="shared" si="60"/>
        <v>#N/A</v>
      </c>
      <c r="M664" s="24">
        <f t="shared" si="63"/>
        <v>0</v>
      </c>
      <c r="N664" s="23" t="e">
        <f>IF(L664=TRUE,VLOOKUP(C664,Achtergrondgegevens!A:D,4,FALSE),0)*M664</f>
        <v>#N/A</v>
      </c>
      <c r="O664" s="23" t="e">
        <f t="shared" si="64"/>
        <v>#N/A</v>
      </c>
      <c r="P664" t="e">
        <f t="shared" si="65"/>
        <v>#N/A</v>
      </c>
    </row>
    <row r="665" spans="1:16" x14ac:dyDescent="0.2">
      <c r="A665" s="7"/>
      <c r="B665" s="7"/>
      <c r="C665" s="6"/>
      <c r="D665" s="6"/>
      <c r="E665" s="22"/>
      <c r="F665" s="25"/>
      <c r="G665" s="5">
        <f>(E665*Achtergrondgegevens!$B$20)+Invoer!E665</f>
        <v>0</v>
      </c>
      <c r="H665" s="5" t="e">
        <f>VLOOKUP(C665,Achtergrondgegevens!A:B,2,)*F665/36</f>
        <v>#N/A</v>
      </c>
      <c r="I665" s="27" t="e">
        <f>VLOOKUP(C665,Achtergrondgegevens!A:C,3,)*F665/36</f>
        <v>#N/A</v>
      </c>
      <c r="J665" s="5" t="e">
        <f t="shared" si="61"/>
        <v>#N/A</v>
      </c>
      <c r="K665" s="5" t="b">
        <f t="shared" si="62"/>
        <v>0</v>
      </c>
      <c r="L665" s="5" t="e">
        <f t="shared" si="60"/>
        <v>#N/A</v>
      </c>
      <c r="M665" s="24">
        <f t="shared" si="63"/>
        <v>0</v>
      </c>
      <c r="N665" s="23" t="e">
        <f>IF(L665=TRUE,VLOOKUP(C665,Achtergrondgegevens!A:D,4,FALSE),0)*M665</f>
        <v>#N/A</v>
      </c>
      <c r="O665" s="23" t="e">
        <f t="shared" si="64"/>
        <v>#N/A</v>
      </c>
      <c r="P665" t="e">
        <f t="shared" si="65"/>
        <v>#N/A</v>
      </c>
    </row>
    <row r="666" spans="1:16" x14ac:dyDescent="0.2">
      <c r="A666" s="7"/>
      <c r="B666" s="7"/>
      <c r="C666" s="6"/>
      <c r="D666" s="6"/>
      <c r="E666" s="22"/>
      <c r="F666" s="25"/>
      <c r="G666" s="5">
        <f>(E666*Achtergrondgegevens!$B$20)+Invoer!E666</f>
        <v>0</v>
      </c>
      <c r="H666" s="5" t="e">
        <f>VLOOKUP(C666,Achtergrondgegevens!A:B,2,)*F666/36</f>
        <v>#N/A</v>
      </c>
      <c r="I666" s="27" t="e">
        <f>VLOOKUP(C666,Achtergrondgegevens!A:C,3,)*F666/36</f>
        <v>#N/A</v>
      </c>
      <c r="J666" s="5" t="e">
        <f t="shared" si="61"/>
        <v>#N/A</v>
      </c>
      <c r="K666" s="5" t="b">
        <f t="shared" si="62"/>
        <v>0</v>
      </c>
      <c r="L666" s="5" t="e">
        <f t="shared" si="60"/>
        <v>#N/A</v>
      </c>
      <c r="M666" s="24">
        <f t="shared" si="63"/>
        <v>0</v>
      </c>
      <c r="N666" s="23" t="e">
        <f>IF(L666=TRUE,VLOOKUP(C666,Achtergrondgegevens!A:D,4,FALSE),0)*M666</f>
        <v>#N/A</v>
      </c>
      <c r="O666" s="23" t="e">
        <f t="shared" si="64"/>
        <v>#N/A</v>
      </c>
      <c r="P666" t="e">
        <f t="shared" si="65"/>
        <v>#N/A</v>
      </c>
    </row>
    <row r="667" spans="1:16" x14ac:dyDescent="0.2">
      <c r="A667" s="7"/>
      <c r="B667" s="7"/>
      <c r="C667" s="6"/>
      <c r="D667" s="6"/>
      <c r="E667" s="22"/>
      <c r="F667" s="25"/>
      <c r="G667" s="5">
        <f>(E667*Achtergrondgegevens!$B$20)+Invoer!E667</f>
        <v>0</v>
      </c>
      <c r="H667" s="5" t="e">
        <f>VLOOKUP(C667,Achtergrondgegevens!A:B,2,)*F667/36</f>
        <v>#N/A</v>
      </c>
      <c r="I667" s="27" t="e">
        <f>VLOOKUP(C667,Achtergrondgegevens!A:C,3,)*F667/36</f>
        <v>#N/A</v>
      </c>
      <c r="J667" s="5" t="e">
        <f t="shared" si="61"/>
        <v>#N/A</v>
      </c>
      <c r="K667" s="5" t="b">
        <f t="shared" si="62"/>
        <v>0</v>
      </c>
      <c r="L667" s="5" t="e">
        <f t="shared" si="60"/>
        <v>#N/A</v>
      </c>
      <c r="M667" s="24">
        <f t="shared" si="63"/>
        <v>0</v>
      </c>
      <c r="N667" s="23" t="e">
        <f>IF(L667=TRUE,VLOOKUP(C667,Achtergrondgegevens!A:D,4,FALSE),0)*M667</f>
        <v>#N/A</v>
      </c>
      <c r="O667" s="23" t="e">
        <f t="shared" si="64"/>
        <v>#N/A</v>
      </c>
      <c r="P667" t="e">
        <f t="shared" si="65"/>
        <v>#N/A</v>
      </c>
    </row>
    <row r="668" spans="1:16" x14ac:dyDescent="0.2">
      <c r="A668" s="7"/>
      <c r="B668" s="7"/>
      <c r="C668" s="6"/>
      <c r="D668" s="6"/>
      <c r="E668" s="22"/>
      <c r="F668" s="25"/>
      <c r="G668" s="5">
        <f>(E668*Achtergrondgegevens!$B$20)+Invoer!E668</f>
        <v>0</v>
      </c>
      <c r="H668" s="5" t="e">
        <f>VLOOKUP(C668,Achtergrondgegevens!A:B,2,)*F668/36</f>
        <v>#N/A</v>
      </c>
      <c r="I668" s="27" t="e">
        <f>VLOOKUP(C668,Achtergrondgegevens!A:C,3,)*F668/36</f>
        <v>#N/A</v>
      </c>
      <c r="J668" s="5" t="e">
        <f t="shared" si="61"/>
        <v>#N/A</v>
      </c>
      <c r="K668" s="5" t="b">
        <f t="shared" si="62"/>
        <v>0</v>
      </c>
      <c r="L668" s="5" t="e">
        <f t="shared" si="60"/>
        <v>#N/A</v>
      </c>
      <c r="M668" s="24">
        <f t="shared" si="63"/>
        <v>0</v>
      </c>
      <c r="N668" s="23" t="e">
        <f>IF(L668=TRUE,VLOOKUP(C668,Achtergrondgegevens!A:D,4,FALSE),0)*M668</f>
        <v>#N/A</v>
      </c>
      <c r="O668" s="23" t="e">
        <f t="shared" si="64"/>
        <v>#N/A</v>
      </c>
      <c r="P668" t="e">
        <f t="shared" si="65"/>
        <v>#N/A</v>
      </c>
    </row>
    <row r="669" spans="1:16" x14ac:dyDescent="0.2">
      <c r="A669" s="7"/>
      <c r="B669" s="7"/>
      <c r="C669" s="6"/>
      <c r="D669" s="6"/>
      <c r="E669" s="22"/>
      <c r="F669" s="25"/>
      <c r="G669" s="5">
        <f>(E669*Achtergrondgegevens!$B$20)+Invoer!E669</f>
        <v>0</v>
      </c>
      <c r="H669" s="5" t="e">
        <f>VLOOKUP(C669,Achtergrondgegevens!A:B,2,)*F669/36</f>
        <v>#N/A</v>
      </c>
      <c r="I669" s="27" t="e">
        <f>VLOOKUP(C669,Achtergrondgegevens!A:C,3,)*F669/36</f>
        <v>#N/A</v>
      </c>
      <c r="J669" s="5" t="e">
        <f t="shared" si="61"/>
        <v>#N/A</v>
      </c>
      <c r="K669" s="5" t="b">
        <f t="shared" si="62"/>
        <v>0</v>
      </c>
      <c r="L669" s="5" t="e">
        <f t="shared" si="60"/>
        <v>#N/A</v>
      </c>
      <c r="M669" s="24">
        <f t="shared" si="63"/>
        <v>0</v>
      </c>
      <c r="N669" s="23" t="e">
        <f>IF(L669=TRUE,VLOOKUP(C669,Achtergrondgegevens!A:D,4,FALSE),0)*M669</f>
        <v>#N/A</v>
      </c>
      <c r="O669" s="23" t="e">
        <f t="shared" si="64"/>
        <v>#N/A</v>
      </c>
      <c r="P669" t="e">
        <f t="shared" si="65"/>
        <v>#N/A</v>
      </c>
    </row>
    <row r="670" spans="1:16" x14ac:dyDescent="0.2">
      <c r="A670" s="7"/>
      <c r="B670" s="7"/>
      <c r="C670" s="6"/>
      <c r="D670" s="6"/>
      <c r="E670" s="22"/>
      <c r="F670" s="25"/>
      <c r="G670" s="5">
        <f>(E670*Achtergrondgegevens!$B$20)+Invoer!E670</f>
        <v>0</v>
      </c>
      <c r="H670" s="5" t="e">
        <f>VLOOKUP(C670,Achtergrondgegevens!A:B,2,)*F670/36</f>
        <v>#N/A</v>
      </c>
      <c r="I670" s="27" t="e">
        <f>VLOOKUP(C670,Achtergrondgegevens!A:C,3,)*F670/36</f>
        <v>#N/A</v>
      </c>
      <c r="J670" s="5" t="e">
        <f t="shared" si="61"/>
        <v>#N/A</v>
      </c>
      <c r="K670" s="5" t="b">
        <f t="shared" si="62"/>
        <v>0</v>
      </c>
      <c r="L670" s="5" t="e">
        <f t="shared" si="60"/>
        <v>#N/A</v>
      </c>
      <c r="M670" s="24">
        <f t="shared" si="63"/>
        <v>0</v>
      </c>
      <c r="N670" s="23" t="e">
        <f>IF(L670=TRUE,VLOOKUP(C670,Achtergrondgegevens!A:D,4,FALSE),0)*M670</f>
        <v>#N/A</v>
      </c>
      <c r="O670" s="23" t="e">
        <f t="shared" si="64"/>
        <v>#N/A</v>
      </c>
      <c r="P670" t="e">
        <f t="shared" si="65"/>
        <v>#N/A</v>
      </c>
    </row>
    <row r="671" spans="1:16" x14ac:dyDescent="0.2">
      <c r="A671" s="7"/>
      <c r="B671" s="7"/>
      <c r="C671" s="6"/>
      <c r="D671" s="6"/>
      <c r="E671" s="22"/>
      <c r="F671" s="25"/>
      <c r="G671" s="5">
        <f>(E671*Achtergrondgegevens!$B$20)+Invoer!E671</f>
        <v>0</v>
      </c>
      <c r="H671" s="5" t="e">
        <f>VLOOKUP(C671,Achtergrondgegevens!A:B,2,)*F671/36</f>
        <v>#N/A</v>
      </c>
      <c r="I671" s="27" t="e">
        <f>VLOOKUP(C671,Achtergrondgegevens!A:C,3,)*F671/36</f>
        <v>#N/A</v>
      </c>
      <c r="J671" s="5" t="e">
        <f t="shared" si="61"/>
        <v>#N/A</v>
      </c>
      <c r="K671" s="5" t="b">
        <f t="shared" si="62"/>
        <v>0</v>
      </c>
      <c r="L671" s="5" t="e">
        <f t="shared" si="60"/>
        <v>#N/A</v>
      </c>
      <c r="M671" s="24">
        <f t="shared" si="63"/>
        <v>0</v>
      </c>
      <c r="N671" s="23" t="e">
        <f>IF(L671=TRUE,VLOOKUP(C671,Achtergrondgegevens!A:D,4,FALSE),0)*M671</f>
        <v>#N/A</v>
      </c>
      <c r="O671" s="23" t="e">
        <f t="shared" si="64"/>
        <v>#N/A</v>
      </c>
      <c r="P671" t="e">
        <f t="shared" si="65"/>
        <v>#N/A</v>
      </c>
    </row>
    <row r="672" spans="1:16" x14ac:dyDescent="0.2">
      <c r="A672" s="7"/>
      <c r="B672" s="7"/>
      <c r="C672" s="6"/>
      <c r="D672" s="6"/>
      <c r="E672" s="22"/>
      <c r="F672" s="25"/>
      <c r="G672" s="5">
        <f>(E672*Achtergrondgegevens!$B$20)+Invoer!E672</f>
        <v>0</v>
      </c>
      <c r="H672" s="5" t="e">
        <f>VLOOKUP(C672,Achtergrondgegevens!A:B,2,)*F672/36</f>
        <v>#N/A</v>
      </c>
      <c r="I672" s="27" t="e">
        <f>VLOOKUP(C672,Achtergrondgegevens!A:C,3,)*F672/36</f>
        <v>#N/A</v>
      </c>
      <c r="J672" s="5" t="e">
        <f t="shared" si="61"/>
        <v>#N/A</v>
      </c>
      <c r="K672" s="5" t="b">
        <f t="shared" si="62"/>
        <v>0</v>
      </c>
      <c r="L672" s="5" t="e">
        <f t="shared" si="60"/>
        <v>#N/A</v>
      </c>
      <c r="M672" s="24">
        <f t="shared" si="63"/>
        <v>0</v>
      </c>
      <c r="N672" s="23" t="e">
        <f>IF(L672=TRUE,VLOOKUP(C672,Achtergrondgegevens!A:D,4,FALSE),0)*M672</f>
        <v>#N/A</v>
      </c>
      <c r="O672" s="23" t="e">
        <f t="shared" si="64"/>
        <v>#N/A</v>
      </c>
      <c r="P672" t="e">
        <f t="shared" si="65"/>
        <v>#N/A</v>
      </c>
    </row>
    <row r="673" spans="1:16" x14ac:dyDescent="0.2">
      <c r="A673" s="7"/>
      <c r="B673" s="7"/>
      <c r="C673" s="6"/>
      <c r="D673" s="6"/>
      <c r="E673" s="22"/>
      <c r="F673" s="25"/>
      <c r="G673" s="5">
        <f>(E673*Achtergrondgegevens!$B$20)+Invoer!E673</f>
        <v>0</v>
      </c>
      <c r="H673" s="5" t="e">
        <f>VLOOKUP(C673,Achtergrondgegevens!A:B,2,)*F673/36</f>
        <v>#N/A</v>
      </c>
      <c r="I673" s="27" t="e">
        <f>VLOOKUP(C673,Achtergrondgegevens!A:C,3,)*F673/36</f>
        <v>#N/A</v>
      </c>
      <c r="J673" s="5" t="e">
        <f t="shared" si="61"/>
        <v>#N/A</v>
      </c>
      <c r="K673" s="5" t="b">
        <f t="shared" si="62"/>
        <v>0</v>
      </c>
      <c r="L673" s="5" t="e">
        <f t="shared" si="60"/>
        <v>#N/A</v>
      </c>
      <c r="M673" s="24">
        <f t="shared" si="63"/>
        <v>0</v>
      </c>
      <c r="N673" s="23" t="e">
        <f>IF(L673=TRUE,VLOOKUP(C673,Achtergrondgegevens!A:D,4,FALSE),0)*M673</f>
        <v>#N/A</v>
      </c>
      <c r="O673" s="23" t="e">
        <f t="shared" si="64"/>
        <v>#N/A</v>
      </c>
      <c r="P673" t="e">
        <f t="shared" si="65"/>
        <v>#N/A</v>
      </c>
    </row>
    <row r="674" spans="1:16" x14ac:dyDescent="0.2">
      <c r="A674" s="7"/>
      <c r="B674" s="7"/>
      <c r="C674" s="6"/>
      <c r="D674" s="6"/>
      <c r="E674" s="22"/>
      <c r="F674" s="25"/>
      <c r="G674" s="5">
        <f>(E674*Achtergrondgegevens!$B$20)+Invoer!E674</f>
        <v>0</v>
      </c>
      <c r="H674" s="5" t="e">
        <f>VLOOKUP(C674,Achtergrondgegevens!A:B,2,)*F674/36</f>
        <v>#N/A</v>
      </c>
      <c r="I674" s="27" t="e">
        <f>VLOOKUP(C674,Achtergrondgegevens!A:C,3,)*F674/36</f>
        <v>#N/A</v>
      </c>
      <c r="J674" s="5" t="e">
        <f t="shared" si="61"/>
        <v>#N/A</v>
      </c>
      <c r="K674" s="5" t="b">
        <f t="shared" si="62"/>
        <v>0</v>
      </c>
      <c r="L674" s="5" t="e">
        <f t="shared" si="60"/>
        <v>#N/A</v>
      </c>
      <c r="M674" s="24">
        <f t="shared" si="63"/>
        <v>0</v>
      </c>
      <c r="N674" s="23" t="e">
        <f>IF(L674=TRUE,VLOOKUP(C674,Achtergrondgegevens!A:D,4,FALSE),0)*M674</f>
        <v>#N/A</v>
      </c>
      <c r="O674" s="23" t="e">
        <f t="shared" si="64"/>
        <v>#N/A</v>
      </c>
      <c r="P674" t="e">
        <f t="shared" si="65"/>
        <v>#N/A</v>
      </c>
    </row>
    <row r="675" spans="1:16" x14ac:dyDescent="0.2">
      <c r="A675" s="7"/>
      <c r="B675" s="7"/>
      <c r="C675" s="6"/>
      <c r="D675" s="6"/>
      <c r="E675" s="22"/>
      <c r="F675" s="25"/>
      <c r="G675" s="5">
        <f>(E675*Achtergrondgegevens!$B$20)+Invoer!E675</f>
        <v>0</v>
      </c>
      <c r="H675" s="5" t="e">
        <f>VLOOKUP(C675,Achtergrondgegevens!A:B,2,)*F675/36</f>
        <v>#N/A</v>
      </c>
      <c r="I675" s="27" t="e">
        <f>VLOOKUP(C675,Achtergrondgegevens!A:C,3,)*F675/36</f>
        <v>#N/A</v>
      </c>
      <c r="J675" s="5" t="e">
        <f t="shared" si="61"/>
        <v>#N/A</v>
      </c>
      <c r="K675" s="5" t="b">
        <f t="shared" si="62"/>
        <v>0</v>
      </c>
      <c r="L675" s="5" t="e">
        <f t="shared" si="60"/>
        <v>#N/A</v>
      </c>
      <c r="M675" s="24">
        <f t="shared" si="63"/>
        <v>0</v>
      </c>
      <c r="N675" s="23" t="e">
        <f>IF(L675=TRUE,VLOOKUP(C675,Achtergrondgegevens!A:D,4,FALSE),0)*M675</f>
        <v>#N/A</v>
      </c>
      <c r="O675" s="23" t="e">
        <f t="shared" si="64"/>
        <v>#N/A</v>
      </c>
      <c r="P675" t="e">
        <f t="shared" si="65"/>
        <v>#N/A</v>
      </c>
    </row>
    <row r="676" spans="1:16" x14ac:dyDescent="0.2">
      <c r="A676" s="7"/>
      <c r="B676" s="7"/>
      <c r="C676" s="6"/>
      <c r="D676" s="6"/>
      <c r="E676" s="22"/>
      <c r="F676" s="25"/>
      <c r="G676" s="5">
        <f>(E676*Achtergrondgegevens!$B$20)+Invoer!E676</f>
        <v>0</v>
      </c>
      <c r="H676" s="5" t="e">
        <f>VLOOKUP(C676,Achtergrondgegevens!A:B,2,)*F676/36</f>
        <v>#N/A</v>
      </c>
      <c r="I676" s="27" t="e">
        <f>VLOOKUP(C676,Achtergrondgegevens!A:C,3,)*F676/36</f>
        <v>#N/A</v>
      </c>
      <c r="J676" s="5" t="e">
        <f t="shared" si="61"/>
        <v>#N/A</v>
      </c>
      <c r="K676" s="5" t="b">
        <f t="shared" si="62"/>
        <v>0</v>
      </c>
      <c r="L676" s="5" t="e">
        <f t="shared" si="60"/>
        <v>#N/A</v>
      </c>
      <c r="M676" s="24">
        <f t="shared" si="63"/>
        <v>0</v>
      </c>
      <c r="N676" s="23" t="e">
        <f>IF(L676=TRUE,VLOOKUP(C676,Achtergrondgegevens!A:D,4,FALSE),0)*M676</f>
        <v>#N/A</v>
      </c>
      <c r="O676" s="23" t="e">
        <f t="shared" si="64"/>
        <v>#N/A</v>
      </c>
      <c r="P676" t="e">
        <f t="shared" si="65"/>
        <v>#N/A</v>
      </c>
    </row>
    <row r="677" spans="1:16" x14ac:dyDescent="0.2">
      <c r="A677" s="7"/>
      <c r="B677" s="7"/>
      <c r="C677" s="6"/>
      <c r="D677" s="6"/>
      <c r="E677" s="22"/>
      <c r="F677" s="25"/>
      <c r="G677" s="5">
        <f>(E677*Achtergrondgegevens!$B$20)+Invoer!E677</f>
        <v>0</v>
      </c>
      <c r="H677" s="5" t="e">
        <f>VLOOKUP(C677,Achtergrondgegevens!A:B,2,)*F677/36</f>
        <v>#N/A</v>
      </c>
      <c r="I677" s="27" t="e">
        <f>VLOOKUP(C677,Achtergrondgegevens!A:C,3,)*F677/36</f>
        <v>#N/A</v>
      </c>
      <c r="J677" s="5" t="e">
        <f t="shared" si="61"/>
        <v>#N/A</v>
      </c>
      <c r="K677" s="5" t="b">
        <f t="shared" si="62"/>
        <v>0</v>
      </c>
      <c r="L677" s="5" t="e">
        <f t="shared" si="60"/>
        <v>#N/A</v>
      </c>
      <c r="M677" s="24">
        <f t="shared" si="63"/>
        <v>0</v>
      </c>
      <c r="N677" s="23" t="e">
        <f>IF(L677=TRUE,VLOOKUP(C677,Achtergrondgegevens!A:D,4,FALSE),0)*M677</f>
        <v>#N/A</v>
      </c>
      <c r="O677" s="23" t="e">
        <f t="shared" si="64"/>
        <v>#N/A</v>
      </c>
      <c r="P677" t="e">
        <f t="shared" si="65"/>
        <v>#N/A</v>
      </c>
    </row>
    <row r="678" spans="1:16" x14ac:dyDescent="0.2">
      <c r="A678" s="7"/>
      <c r="B678" s="7"/>
      <c r="C678" s="6"/>
      <c r="D678" s="6"/>
      <c r="E678" s="22"/>
      <c r="F678" s="25"/>
      <c r="G678" s="5">
        <f>(E678*Achtergrondgegevens!$B$20)+Invoer!E678</f>
        <v>0</v>
      </c>
      <c r="H678" s="5" t="e">
        <f>VLOOKUP(C678,Achtergrondgegevens!A:B,2,)*F678/36</f>
        <v>#N/A</v>
      </c>
      <c r="I678" s="27" t="e">
        <f>VLOOKUP(C678,Achtergrondgegevens!A:C,3,)*F678/36</f>
        <v>#N/A</v>
      </c>
      <c r="J678" s="5" t="e">
        <f t="shared" si="61"/>
        <v>#N/A</v>
      </c>
      <c r="K678" s="5" t="b">
        <f t="shared" si="62"/>
        <v>0</v>
      </c>
      <c r="L678" s="5" t="e">
        <f t="shared" si="60"/>
        <v>#N/A</v>
      </c>
      <c r="M678" s="24">
        <f t="shared" si="63"/>
        <v>0</v>
      </c>
      <c r="N678" s="23" t="e">
        <f>IF(L678=TRUE,VLOOKUP(C678,Achtergrondgegevens!A:D,4,FALSE),0)*M678</f>
        <v>#N/A</v>
      </c>
      <c r="O678" s="23" t="e">
        <f t="shared" si="64"/>
        <v>#N/A</v>
      </c>
      <c r="P678" t="e">
        <f t="shared" si="65"/>
        <v>#N/A</v>
      </c>
    </row>
    <row r="679" spans="1:16" x14ac:dyDescent="0.2">
      <c r="A679" s="7"/>
      <c r="B679" s="7"/>
      <c r="C679" s="6"/>
      <c r="D679" s="6"/>
      <c r="E679" s="22"/>
      <c r="F679" s="25"/>
      <c r="G679" s="5">
        <f>(E679*Achtergrondgegevens!$B$20)+Invoer!E679</f>
        <v>0</v>
      </c>
      <c r="H679" s="5" t="e">
        <f>VLOOKUP(C679,Achtergrondgegevens!A:B,2,)*F679/36</f>
        <v>#N/A</v>
      </c>
      <c r="I679" s="27" t="e">
        <f>VLOOKUP(C679,Achtergrondgegevens!A:C,3,)*F679/36</f>
        <v>#N/A</v>
      </c>
      <c r="J679" s="5" t="e">
        <f t="shared" si="61"/>
        <v>#N/A</v>
      </c>
      <c r="K679" s="5" t="b">
        <f t="shared" si="62"/>
        <v>0</v>
      </c>
      <c r="L679" s="5" t="e">
        <f t="shared" si="60"/>
        <v>#N/A</v>
      </c>
      <c r="M679" s="24">
        <f t="shared" si="63"/>
        <v>0</v>
      </c>
      <c r="N679" s="23" t="e">
        <f>IF(L679=TRUE,VLOOKUP(C679,Achtergrondgegevens!A:D,4,FALSE),0)*M679</f>
        <v>#N/A</v>
      </c>
      <c r="O679" s="23" t="e">
        <f t="shared" si="64"/>
        <v>#N/A</v>
      </c>
      <c r="P679" t="e">
        <f t="shared" si="65"/>
        <v>#N/A</v>
      </c>
    </row>
    <row r="680" spans="1:16" x14ac:dyDescent="0.2">
      <c r="A680" s="7"/>
      <c r="B680" s="7"/>
      <c r="C680" s="6"/>
      <c r="D680" s="6"/>
      <c r="E680" s="22"/>
      <c r="F680" s="25"/>
      <c r="G680" s="5">
        <f>(E680*Achtergrondgegevens!$B$20)+Invoer!E680</f>
        <v>0</v>
      </c>
      <c r="H680" s="5" t="e">
        <f>VLOOKUP(C680,Achtergrondgegevens!A:B,2,)*F680/36</f>
        <v>#N/A</v>
      </c>
      <c r="I680" s="27" t="e">
        <f>VLOOKUP(C680,Achtergrondgegevens!A:C,3,)*F680/36</f>
        <v>#N/A</v>
      </c>
      <c r="J680" s="5" t="e">
        <f t="shared" si="61"/>
        <v>#N/A</v>
      </c>
      <c r="K680" s="5" t="b">
        <f t="shared" si="62"/>
        <v>0</v>
      </c>
      <c r="L680" s="5" t="e">
        <f t="shared" si="60"/>
        <v>#N/A</v>
      </c>
      <c r="M680" s="24">
        <f t="shared" si="63"/>
        <v>0</v>
      </c>
      <c r="N680" s="23" t="e">
        <f>IF(L680=TRUE,VLOOKUP(C680,Achtergrondgegevens!A:D,4,FALSE),0)*M680</f>
        <v>#N/A</v>
      </c>
      <c r="O680" s="23" t="e">
        <f t="shared" si="64"/>
        <v>#N/A</v>
      </c>
      <c r="P680" t="e">
        <f t="shared" si="65"/>
        <v>#N/A</v>
      </c>
    </row>
    <row r="681" spans="1:16" x14ac:dyDescent="0.2">
      <c r="A681" s="7"/>
      <c r="B681" s="7"/>
      <c r="C681" s="6"/>
      <c r="D681" s="6"/>
      <c r="E681" s="22"/>
      <c r="F681" s="25"/>
      <c r="G681" s="5">
        <f>(E681*Achtergrondgegevens!$B$20)+Invoer!E681</f>
        <v>0</v>
      </c>
      <c r="H681" s="5" t="e">
        <f>VLOOKUP(C681,Achtergrondgegevens!A:B,2,)*F681/36</f>
        <v>#N/A</v>
      </c>
      <c r="I681" s="27" t="e">
        <f>VLOOKUP(C681,Achtergrondgegevens!A:C,3,)*F681/36</f>
        <v>#N/A</v>
      </c>
      <c r="J681" s="5" t="e">
        <f t="shared" si="61"/>
        <v>#N/A</v>
      </c>
      <c r="K681" s="5" t="b">
        <f t="shared" si="62"/>
        <v>0</v>
      </c>
      <c r="L681" s="5" t="e">
        <f t="shared" si="60"/>
        <v>#N/A</v>
      </c>
      <c r="M681" s="24">
        <f t="shared" si="63"/>
        <v>0</v>
      </c>
      <c r="N681" s="23" t="e">
        <f>IF(L681=TRUE,VLOOKUP(C681,Achtergrondgegevens!A:D,4,FALSE),0)*M681</f>
        <v>#N/A</v>
      </c>
      <c r="O681" s="23" t="e">
        <f t="shared" si="64"/>
        <v>#N/A</v>
      </c>
      <c r="P681" t="e">
        <f t="shared" si="65"/>
        <v>#N/A</v>
      </c>
    </row>
    <row r="682" spans="1:16" x14ac:dyDescent="0.2">
      <c r="A682" s="7"/>
      <c r="B682" s="7"/>
      <c r="C682" s="6"/>
      <c r="D682" s="6"/>
      <c r="E682" s="22"/>
      <c r="F682" s="25"/>
      <c r="G682" s="5">
        <f>(E682*Achtergrondgegevens!$B$20)+Invoer!E682</f>
        <v>0</v>
      </c>
      <c r="H682" s="5" t="e">
        <f>VLOOKUP(C682,Achtergrondgegevens!A:B,2,)*F682/36</f>
        <v>#N/A</v>
      </c>
      <c r="I682" s="27" t="e">
        <f>VLOOKUP(C682,Achtergrondgegevens!A:C,3,)*F682/36</f>
        <v>#N/A</v>
      </c>
      <c r="J682" s="5" t="e">
        <f t="shared" si="61"/>
        <v>#N/A</v>
      </c>
      <c r="K682" s="5" t="b">
        <f t="shared" si="62"/>
        <v>0</v>
      </c>
      <c r="L682" s="5" t="e">
        <f t="shared" si="60"/>
        <v>#N/A</v>
      </c>
      <c r="M682" s="24">
        <f t="shared" si="63"/>
        <v>0</v>
      </c>
      <c r="N682" s="23" t="e">
        <f>IF(L682=TRUE,VLOOKUP(C682,Achtergrondgegevens!A:D,4,FALSE),0)*M682</f>
        <v>#N/A</v>
      </c>
      <c r="O682" s="23" t="e">
        <f t="shared" si="64"/>
        <v>#N/A</v>
      </c>
      <c r="P682" t="e">
        <f t="shared" si="65"/>
        <v>#N/A</v>
      </c>
    </row>
    <row r="683" spans="1:16" x14ac:dyDescent="0.2">
      <c r="A683" s="7"/>
      <c r="B683" s="7"/>
      <c r="C683" s="6"/>
      <c r="D683" s="6"/>
      <c r="E683" s="22"/>
      <c r="F683" s="25"/>
      <c r="G683" s="5">
        <f>(E683*Achtergrondgegevens!$B$20)+Invoer!E683</f>
        <v>0</v>
      </c>
      <c r="H683" s="5" t="e">
        <f>VLOOKUP(C683,Achtergrondgegevens!A:B,2,)*F683/36</f>
        <v>#N/A</v>
      </c>
      <c r="I683" s="27" t="e">
        <f>VLOOKUP(C683,Achtergrondgegevens!A:C,3,)*F683/36</f>
        <v>#N/A</v>
      </c>
      <c r="J683" s="5" t="e">
        <f t="shared" si="61"/>
        <v>#N/A</v>
      </c>
      <c r="K683" s="5" t="b">
        <f t="shared" si="62"/>
        <v>0</v>
      </c>
      <c r="L683" s="5" t="e">
        <f t="shared" si="60"/>
        <v>#N/A</v>
      </c>
      <c r="M683" s="24">
        <f t="shared" si="63"/>
        <v>0</v>
      </c>
      <c r="N683" s="23" t="e">
        <f>IF(L683=TRUE,VLOOKUP(C683,Achtergrondgegevens!A:D,4,FALSE),0)*M683</f>
        <v>#N/A</v>
      </c>
      <c r="O683" s="23" t="e">
        <f t="shared" si="64"/>
        <v>#N/A</v>
      </c>
      <c r="P683" t="e">
        <f t="shared" si="65"/>
        <v>#N/A</v>
      </c>
    </row>
    <row r="684" spans="1:16" x14ac:dyDescent="0.2">
      <c r="A684" s="7"/>
      <c r="B684" s="7"/>
      <c r="C684" s="6"/>
      <c r="D684" s="6"/>
      <c r="E684" s="22"/>
      <c r="F684" s="25"/>
      <c r="G684" s="5">
        <f>(E684*Achtergrondgegevens!$B$20)+Invoer!E684</f>
        <v>0</v>
      </c>
      <c r="H684" s="5" t="e">
        <f>VLOOKUP(C684,Achtergrondgegevens!A:B,2,)*F684/36</f>
        <v>#N/A</v>
      </c>
      <c r="I684" s="27" t="e">
        <f>VLOOKUP(C684,Achtergrondgegevens!A:C,3,)*F684/36</f>
        <v>#N/A</v>
      </c>
      <c r="J684" s="5" t="e">
        <f t="shared" si="61"/>
        <v>#N/A</v>
      </c>
      <c r="K684" s="5" t="b">
        <f t="shared" si="62"/>
        <v>0</v>
      </c>
      <c r="L684" s="5" t="e">
        <f t="shared" si="60"/>
        <v>#N/A</v>
      </c>
      <c r="M684" s="24">
        <f t="shared" si="63"/>
        <v>0</v>
      </c>
      <c r="N684" s="23" t="e">
        <f>IF(L684=TRUE,VLOOKUP(C684,Achtergrondgegevens!A:D,4,FALSE),0)*M684</f>
        <v>#N/A</v>
      </c>
      <c r="O684" s="23" t="e">
        <f t="shared" si="64"/>
        <v>#N/A</v>
      </c>
      <c r="P684" t="e">
        <f t="shared" si="65"/>
        <v>#N/A</v>
      </c>
    </row>
    <row r="685" spans="1:16" x14ac:dyDescent="0.2">
      <c r="A685" s="7"/>
      <c r="B685" s="7"/>
      <c r="C685" s="6"/>
      <c r="D685" s="6"/>
      <c r="E685" s="22"/>
      <c r="F685" s="25"/>
      <c r="G685" s="5">
        <f>(E685*Achtergrondgegevens!$B$20)+Invoer!E685</f>
        <v>0</v>
      </c>
      <c r="H685" s="5" t="e">
        <f>VLOOKUP(C685,Achtergrondgegevens!A:B,2,)*F685/36</f>
        <v>#N/A</v>
      </c>
      <c r="I685" s="27" t="e">
        <f>VLOOKUP(C685,Achtergrondgegevens!A:C,3,)*F685/36</f>
        <v>#N/A</v>
      </c>
      <c r="J685" s="5" t="e">
        <f t="shared" si="61"/>
        <v>#N/A</v>
      </c>
      <c r="K685" s="5" t="b">
        <f t="shared" si="62"/>
        <v>0</v>
      </c>
      <c r="L685" s="5" t="e">
        <f t="shared" si="60"/>
        <v>#N/A</v>
      </c>
      <c r="M685" s="24">
        <f t="shared" si="63"/>
        <v>0</v>
      </c>
      <c r="N685" s="23" t="e">
        <f>IF(L685=TRUE,VLOOKUP(C685,Achtergrondgegevens!A:D,4,FALSE),0)*M685</f>
        <v>#N/A</v>
      </c>
      <c r="O685" s="23" t="e">
        <f t="shared" si="64"/>
        <v>#N/A</v>
      </c>
      <c r="P685" t="e">
        <f t="shared" si="65"/>
        <v>#N/A</v>
      </c>
    </row>
    <row r="686" spans="1:16" x14ac:dyDescent="0.2">
      <c r="A686" s="7"/>
      <c r="B686" s="7"/>
      <c r="C686" s="6"/>
      <c r="D686" s="6"/>
      <c r="E686" s="22"/>
      <c r="F686" s="25"/>
      <c r="G686" s="5">
        <f>(E686*Achtergrondgegevens!$B$20)+Invoer!E686</f>
        <v>0</v>
      </c>
      <c r="H686" s="5" t="e">
        <f>VLOOKUP(C686,Achtergrondgegevens!A:B,2,)*F686/36</f>
        <v>#N/A</v>
      </c>
      <c r="I686" s="27" t="e">
        <f>VLOOKUP(C686,Achtergrondgegevens!A:C,3,)*F686/36</f>
        <v>#N/A</v>
      </c>
      <c r="J686" s="5" t="e">
        <f t="shared" si="61"/>
        <v>#N/A</v>
      </c>
      <c r="K686" s="5" t="b">
        <f t="shared" si="62"/>
        <v>0</v>
      </c>
      <c r="L686" s="5" t="e">
        <f t="shared" si="60"/>
        <v>#N/A</v>
      </c>
      <c r="M686" s="24">
        <f t="shared" si="63"/>
        <v>0</v>
      </c>
      <c r="N686" s="23" t="e">
        <f>IF(L686=TRUE,VLOOKUP(C686,Achtergrondgegevens!A:D,4,FALSE),0)*M686</f>
        <v>#N/A</v>
      </c>
      <c r="O686" s="23" t="e">
        <f t="shared" si="64"/>
        <v>#N/A</v>
      </c>
      <c r="P686" t="e">
        <f t="shared" si="65"/>
        <v>#N/A</v>
      </c>
    </row>
    <row r="687" spans="1:16" x14ac:dyDescent="0.2">
      <c r="A687" s="7"/>
      <c r="B687" s="7"/>
      <c r="C687" s="6"/>
      <c r="D687" s="6"/>
      <c r="E687" s="22"/>
      <c r="F687" s="25"/>
      <c r="G687" s="5">
        <f>(E687*Achtergrondgegevens!$B$20)+Invoer!E687</f>
        <v>0</v>
      </c>
      <c r="H687" s="5" t="e">
        <f>VLOOKUP(C687,Achtergrondgegevens!A:B,2,)*F687/36</f>
        <v>#N/A</v>
      </c>
      <c r="I687" s="27" t="e">
        <f>VLOOKUP(C687,Achtergrondgegevens!A:C,3,)*F687/36</f>
        <v>#N/A</v>
      </c>
      <c r="J687" s="5" t="e">
        <f t="shared" si="61"/>
        <v>#N/A</v>
      </c>
      <c r="K687" s="5" t="b">
        <f t="shared" si="62"/>
        <v>0</v>
      </c>
      <c r="L687" s="5" t="e">
        <f t="shared" si="60"/>
        <v>#N/A</v>
      </c>
      <c r="M687" s="24">
        <f t="shared" si="63"/>
        <v>0</v>
      </c>
      <c r="N687" s="23" t="e">
        <f>IF(L687=TRUE,VLOOKUP(C687,Achtergrondgegevens!A:D,4,FALSE),0)*M687</f>
        <v>#N/A</v>
      </c>
      <c r="O687" s="23" t="e">
        <f t="shared" si="64"/>
        <v>#N/A</v>
      </c>
      <c r="P687" t="e">
        <f t="shared" si="65"/>
        <v>#N/A</v>
      </c>
    </row>
    <row r="688" spans="1:16" x14ac:dyDescent="0.2">
      <c r="A688" s="7"/>
      <c r="B688" s="7"/>
      <c r="C688" s="6"/>
      <c r="D688" s="6"/>
      <c r="E688" s="22"/>
      <c r="F688" s="25"/>
      <c r="G688" s="5">
        <f>(E688*Achtergrondgegevens!$B$20)+Invoer!E688</f>
        <v>0</v>
      </c>
      <c r="H688" s="5" t="e">
        <f>VLOOKUP(C688,Achtergrondgegevens!A:B,2,)*F688/36</f>
        <v>#N/A</v>
      </c>
      <c r="I688" s="27" t="e">
        <f>VLOOKUP(C688,Achtergrondgegevens!A:C,3,)*F688/36</f>
        <v>#N/A</v>
      </c>
      <c r="J688" s="5" t="e">
        <f t="shared" si="61"/>
        <v>#N/A</v>
      </c>
      <c r="K688" s="5" t="b">
        <f t="shared" si="62"/>
        <v>0</v>
      </c>
      <c r="L688" s="5" t="e">
        <f t="shared" si="60"/>
        <v>#N/A</v>
      </c>
      <c r="M688" s="24">
        <f t="shared" si="63"/>
        <v>0</v>
      </c>
      <c r="N688" s="23" t="e">
        <f>IF(L688=TRUE,VLOOKUP(C688,Achtergrondgegevens!A:D,4,FALSE),0)*M688</f>
        <v>#N/A</v>
      </c>
      <c r="O688" s="23" t="e">
        <f t="shared" si="64"/>
        <v>#N/A</v>
      </c>
      <c r="P688" t="e">
        <f t="shared" si="65"/>
        <v>#N/A</v>
      </c>
    </row>
    <row r="689" spans="1:16" x14ac:dyDescent="0.2">
      <c r="A689" s="7"/>
      <c r="B689" s="7"/>
      <c r="C689" s="6"/>
      <c r="D689" s="6"/>
      <c r="E689" s="22"/>
      <c r="F689" s="25"/>
      <c r="G689" s="5">
        <f>(E689*Achtergrondgegevens!$B$20)+Invoer!E689</f>
        <v>0</v>
      </c>
      <c r="H689" s="5" t="e">
        <f>VLOOKUP(C689,Achtergrondgegevens!A:B,2,)*F689/36</f>
        <v>#N/A</v>
      </c>
      <c r="I689" s="27" t="e">
        <f>VLOOKUP(C689,Achtergrondgegevens!A:C,3,)*F689/36</f>
        <v>#N/A</v>
      </c>
      <c r="J689" s="5" t="e">
        <f t="shared" si="61"/>
        <v>#N/A</v>
      </c>
      <c r="K689" s="5" t="b">
        <f t="shared" si="62"/>
        <v>0</v>
      </c>
      <c r="L689" s="5" t="e">
        <f t="shared" si="60"/>
        <v>#N/A</v>
      </c>
      <c r="M689" s="24">
        <f t="shared" si="63"/>
        <v>0</v>
      </c>
      <c r="N689" s="23" t="e">
        <f>IF(L689=TRUE,VLOOKUP(C689,Achtergrondgegevens!A:D,4,FALSE),0)*M689</f>
        <v>#N/A</v>
      </c>
      <c r="O689" s="23" t="e">
        <f t="shared" si="64"/>
        <v>#N/A</v>
      </c>
      <c r="P689" t="e">
        <f t="shared" si="65"/>
        <v>#N/A</v>
      </c>
    </row>
    <row r="690" spans="1:16" x14ac:dyDescent="0.2">
      <c r="A690" s="7"/>
      <c r="B690" s="7"/>
      <c r="C690" s="6"/>
      <c r="D690" s="6"/>
      <c r="E690" s="22"/>
      <c r="F690" s="25"/>
      <c r="G690" s="5">
        <f>(E690*Achtergrondgegevens!$B$20)+Invoer!E690</f>
        <v>0</v>
      </c>
      <c r="H690" s="5" t="e">
        <f>VLOOKUP(C690,Achtergrondgegevens!A:B,2,)*F690/36</f>
        <v>#N/A</v>
      </c>
      <c r="I690" s="27" t="e">
        <f>VLOOKUP(C690,Achtergrondgegevens!A:C,3,)*F690/36</f>
        <v>#N/A</v>
      </c>
      <c r="J690" s="5" t="e">
        <f t="shared" si="61"/>
        <v>#N/A</v>
      </c>
      <c r="K690" s="5" t="b">
        <f t="shared" si="62"/>
        <v>0</v>
      </c>
      <c r="L690" s="5" t="e">
        <f t="shared" si="60"/>
        <v>#N/A</v>
      </c>
      <c r="M690" s="24">
        <f t="shared" si="63"/>
        <v>0</v>
      </c>
      <c r="N690" s="23" t="e">
        <f>IF(L690=TRUE,VLOOKUP(C690,Achtergrondgegevens!A:D,4,FALSE),0)*M690</f>
        <v>#N/A</v>
      </c>
      <c r="O690" s="23" t="e">
        <f t="shared" si="64"/>
        <v>#N/A</v>
      </c>
      <c r="P690" t="e">
        <f t="shared" si="65"/>
        <v>#N/A</v>
      </c>
    </row>
    <row r="691" spans="1:16" x14ac:dyDescent="0.2">
      <c r="A691" s="7"/>
      <c r="B691" s="7"/>
      <c r="C691" s="6"/>
      <c r="D691" s="6"/>
      <c r="E691" s="22"/>
      <c r="F691" s="25"/>
      <c r="G691" s="5">
        <f>(E691*Achtergrondgegevens!$B$20)+Invoer!E691</f>
        <v>0</v>
      </c>
      <c r="H691" s="5" t="e">
        <f>VLOOKUP(C691,Achtergrondgegevens!A:B,2,)*F691/36</f>
        <v>#N/A</v>
      </c>
      <c r="I691" s="27" t="e">
        <f>VLOOKUP(C691,Achtergrondgegevens!A:C,3,)*F691/36</f>
        <v>#N/A</v>
      </c>
      <c r="J691" s="5" t="e">
        <f t="shared" si="61"/>
        <v>#N/A</v>
      </c>
      <c r="K691" s="5" t="b">
        <f t="shared" si="62"/>
        <v>0</v>
      </c>
      <c r="L691" s="5" t="e">
        <f t="shared" si="60"/>
        <v>#N/A</v>
      </c>
      <c r="M691" s="24">
        <f t="shared" si="63"/>
        <v>0</v>
      </c>
      <c r="N691" s="23" t="e">
        <f>IF(L691=TRUE,VLOOKUP(C691,Achtergrondgegevens!A:D,4,FALSE),0)*M691</f>
        <v>#N/A</v>
      </c>
      <c r="O691" s="23" t="e">
        <f t="shared" si="64"/>
        <v>#N/A</v>
      </c>
      <c r="P691" t="e">
        <f t="shared" si="65"/>
        <v>#N/A</v>
      </c>
    </row>
    <row r="692" spans="1:16" x14ac:dyDescent="0.2">
      <c r="A692" s="7"/>
      <c r="B692" s="7"/>
      <c r="C692" s="6"/>
      <c r="D692" s="6"/>
      <c r="E692" s="22"/>
      <c r="F692" s="25"/>
      <c r="G692" s="5">
        <f>(E692*Achtergrondgegevens!$B$20)+Invoer!E692</f>
        <v>0</v>
      </c>
      <c r="H692" s="5" t="e">
        <f>VLOOKUP(C692,Achtergrondgegevens!A:B,2,)*F692/36</f>
        <v>#N/A</v>
      </c>
      <c r="I692" s="27" t="e">
        <f>VLOOKUP(C692,Achtergrondgegevens!A:C,3,)*F692/36</f>
        <v>#N/A</v>
      </c>
      <c r="J692" s="5" t="e">
        <f t="shared" si="61"/>
        <v>#N/A</v>
      </c>
      <c r="K692" s="5" t="b">
        <f t="shared" si="62"/>
        <v>0</v>
      </c>
      <c r="L692" s="5" t="e">
        <f t="shared" si="60"/>
        <v>#N/A</v>
      </c>
      <c r="M692" s="24">
        <f t="shared" si="63"/>
        <v>0</v>
      </c>
      <c r="N692" s="23" t="e">
        <f>IF(L692=TRUE,VLOOKUP(C692,Achtergrondgegevens!A:D,4,FALSE),0)*M692</f>
        <v>#N/A</v>
      </c>
      <c r="O692" s="23" t="e">
        <f t="shared" si="64"/>
        <v>#N/A</v>
      </c>
      <c r="P692" t="e">
        <f t="shared" si="65"/>
        <v>#N/A</v>
      </c>
    </row>
    <row r="693" spans="1:16" x14ac:dyDescent="0.2">
      <c r="A693" s="7"/>
      <c r="B693" s="7"/>
      <c r="C693" s="6"/>
      <c r="D693" s="6"/>
      <c r="E693" s="22"/>
      <c r="F693" s="25"/>
      <c r="G693" s="5">
        <f>(E693*Achtergrondgegevens!$B$20)+Invoer!E693</f>
        <v>0</v>
      </c>
      <c r="H693" s="5" t="e">
        <f>VLOOKUP(C693,Achtergrondgegevens!A:B,2,)*F693/36</f>
        <v>#N/A</v>
      </c>
      <c r="I693" s="27" t="e">
        <f>VLOOKUP(C693,Achtergrondgegevens!A:C,3,)*F693/36</f>
        <v>#N/A</v>
      </c>
      <c r="J693" s="5" t="e">
        <f t="shared" si="61"/>
        <v>#N/A</v>
      </c>
      <c r="K693" s="5" t="b">
        <f t="shared" si="62"/>
        <v>0</v>
      </c>
      <c r="L693" s="5" t="e">
        <f t="shared" si="60"/>
        <v>#N/A</v>
      </c>
      <c r="M693" s="24">
        <f t="shared" si="63"/>
        <v>0</v>
      </c>
      <c r="N693" s="23" t="e">
        <f>IF(L693=TRUE,VLOOKUP(C693,Achtergrondgegevens!A:D,4,FALSE),0)*M693</f>
        <v>#N/A</v>
      </c>
      <c r="O693" s="23" t="e">
        <f t="shared" si="64"/>
        <v>#N/A</v>
      </c>
      <c r="P693" t="e">
        <f t="shared" si="65"/>
        <v>#N/A</v>
      </c>
    </row>
    <row r="694" spans="1:16" x14ac:dyDescent="0.2">
      <c r="A694" s="7"/>
      <c r="B694" s="7"/>
      <c r="C694" s="6"/>
      <c r="D694" s="6"/>
      <c r="E694" s="22"/>
      <c r="F694" s="25"/>
      <c r="G694" s="5">
        <f>(E694*Achtergrondgegevens!$B$20)+Invoer!E694</f>
        <v>0</v>
      </c>
      <c r="H694" s="5" t="e">
        <f>VLOOKUP(C694,Achtergrondgegevens!A:B,2,)*F694/36</f>
        <v>#N/A</v>
      </c>
      <c r="I694" s="27" t="e">
        <f>VLOOKUP(C694,Achtergrondgegevens!A:C,3,)*F694/36</f>
        <v>#N/A</v>
      </c>
      <c r="J694" s="5" t="e">
        <f t="shared" si="61"/>
        <v>#N/A</v>
      </c>
      <c r="K694" s="5" t="b">
        <f t="shared" si="62"/>
        <v>0</v>
      </c>
      <c r="L694" s="5" t="e">
        <f t="shared" si="60"/>
        <v>#N/A</v>
      </c>
      <c r="M694" s="24">
        <f t="shared" si="63"/>
        <v>0</v>
      </c>
      <c r="N694" s="23" t="e">
        <f>IF(L694=TRUE,VLOOKUP(C694,Achtergrondgegevens!A:D,4,FALSE),0)*M694</f>
        <v>#N/A</v>
      </c>
      <c r="O694" s="23" t="e">
        <f t="shared" si="64"/>
        <v>#N/A</v>
      </c>
      <c r="P694" t="e">
        <f t="shared" si="65"/>
        <v>#N/A</v>
      </c>
    </row>
    <row r="695" spans="1:16" x14ac:dyDescent="0.2">
      <c r="A695" s="7"/>
      <c r="B695" s="7"/>
      <c r="C695" s="6"/>
      <c r="D695" s="6"/>
      <c r="E695" s="22"/>
      <c r="F695" s="25"/>
      <c r="G695" s="5">
        <f>(E695*Achtergrondgegevens!$B$20)+Invoer!E695</f>
        <v>0</v>
      </c>
      <c r="H695" s="5" t="e">
        <f>VLOOKUP(C695,Achtergrondgegevens!A:B,2,)*F695/36</f>
        <v>#N/A</v>
      </c>
      <c r="I695" s="27" t="e">
        <f>VLOOKUP(C695,Achtergrondgegevens!A:C,3,)*F695/36</f>
        <v>#N/A</v>
      </c>
      <c r="J695" s="5" t="e">
        <f t="shared" si="61"/>
        <v>#N/A</v>
      </c>
      <c r="K695" s="5" t="b">
        <f t="shared" si="62"/>
        <v>0</v>
      </c>
      <c r="L695" s="5" t="e">
        <f t="shared" si="60"/>
        <v>#N/A</v>
      </c>
      <c r="M695" s="24">
        <f t="shared" si="63"/>
        <v>0</v>
      </c>
      <c r="N695" s="23" t="e">
        <f>IF(L695=TRUE,VLOOKUP(C695,Achtergrondgegevens!A:D,4,FALSE),0)*M695</f>
        <v>#N/A</v>
      </c>
      <c r="O695" s="23" t="e">
        <f t="shared" si="64"/>
        <v>#N/A</v>
      </c>
      <c r="P695" t="e">
        <f t="shared" si="65"/>
        <v>#N/A</v>
      </c>
    </row>
    <row r="696" spans="1:16" x14ac:dyDescent="0.2">
      <c r="A696" s="7"/>
      <c r="B696" s="7"/>
      <c r="C696" s="6"/>
      <c r="D696" s="6"/>
      <c r="E696" s="22"/>
      <c r="F696" s="25"/>
      <c r="G696" s="5">
        <f>(E696*Achtergrondgegevens!$B$20)+Invoer!E696</f>
        <v>0</v>
      </c>
      <c r="H696" s="5" t="e">
        <f>VLOOKUP(C696,Achtergrondgegevens!A:B,2,)*F696/36</f>
        <v>#N/A</v>
      </c>
      <c r="I696" s="27" t="e">
        <f>VLOOKUP(C696,Achtergrondgegevens!A:C,3,)*F696/36</f>
        <v>#N/A</v>
      </c>
      <c r="J696" s="5" t="e">
        <f t="shared" si="61"/>
        <v>#N/A</v>
      </c>
      <c r="K696" s="5" t="b">
        <f t="shared" si="62"/>
        <v>0</v>
      </c>
      <c r="L696" s="5" t="e">
        <f t="shared" si="60"/>
        <v>#N/A</v>
      </c>
      <c r="M696" s="24">
        <f t="shared" si="63"/>
        <v>0</v>
      </c>
      <c r="N696" s="23" t="e">
        <f>IF(L696=TRUE,VLOOKUP(C696,Achtergrondgegevens!A:D,4,FALSE),0)*M696</f>
        <v>#N/A</v>
      </c>
      <c r="O696" s="23" t="e">
        <f t="shared" si="64"/>
        <v>#N/A</v>
      </c>
      <c r="P696" t="e">
        <f t="shared" si="65"/>
        <v>#N/A</v>
      </c>
    </row>
    <row r="697" spans="1:16" x14ac:dyDescent="0.2">
      <c r="A697" s="7"/>
      <c r="B697" s="7"/>
      <c r="C697" s="6"/>
      <c r="D697" s="6"/>
      <c r="E697" s="22"/>
      <c r="F697" s="25"/>
      <c r="G697" s="5">
        <f>(E697*Achtergrondgegevens!$B$20)+Invoer!E697</f>
        <v>0</v>
      </c>
      <c r="H697" s="5" t="e">
        <f>VLOOKUP(C697,Achtergrondgegevens!A:B,2,)*F697/36</f>
        <v>#N/A</v>
      </c>
      <c r="I697" s="27" t="e">
        <f>VLOOKUP(C697,Achtergrondgegevens!A:C,3,)*F697/36</f>
        <v>#N/A</v>
      </c>
      <c r="J697" s="5" t="e">
        <f t="shared" si="61"/>
        <v>#N/A</v>
      </c>
      <c r="K697" s="5" t="b">
        <f t="shared" si="62"/>
        <v>0</v>
      </c>
      <c r="L697" s="5" t="e">
        <f t="shared" si="60"/>
        <v>#N/A</v>
      </c>
      <c r="M697" s="24">
        <f t="shared" si="63"/>
        <v>0</v>
      </c>
      <c r="N697" s="23" t="e">
        <f>IF(L697=TRUE,VLOOKUP(C697,Achtergrondgegevens!A:D,4,FALSE),0)*M697</f>
        <v>#N/A</v>
      </c>
      <c r="O697" s="23" t="e">
        <f t="shared" si="64"/>
        <v>#N/A</v>
      </c>
      <c r="P697" t="e">
        <f t="shared" si="65"/>
        <v>#N/A</v>
      </c>
    </row>
    <row r="698" spans="1:16" x14ac:dyDescent="0.2">
      <c r="A698" s="7"/>
      <c r="B698" s="7"/>
      <c r="C698" s="6"/>
      <c r="D698" s="6"/>
      <c r="E698" s="22"/>
      <c r="F698" s="25"/>
      <c r="G698" s="5">
        <f>(E698*Achtergrondgegevens!$B$20)+Invoer!E698</f>
        <v>0</v>
      </c>
      <c r="H698" s="5" t="e">
        <f>VLOOKUP(C698,Achtergrondgegevens!A:B,2,)*F698/36</f>
        <v>#N/A</v>
      </c>
      <c r="I698" s="27" t="e">
        <f>VLOOKUP(C698,Achtergrondgegevens!A:C,3,)*F698/36</f>
        <v>#N/A</v>
      </c>
      <c r="J698" s="5" t="e">
        <f t="shared" si="61"/>
        <v>#N/A</v>
      </c>
      <c r="K698" s="5" t="b">
        <f t="shared" si="62"/>
        <v>0</v>
      </c>
      <c r="L698" s="5" t="e">
        <f t="shared" si="60"/>
        <v>#N/A</v>
      </c>
      <c r="M698" s="24">
        <f t="shared" si="63"/>
        <v>0</v>
      </c>
      <c r="N698" s="23" t="e">
        <f>IF(L698=TRUE,VLOOKUP(C698,Achtergrondgegevens!A:D,4,FALSE),0)*M698</f>
        <v>#N/A</v>
      </c>
      <c r="O698" s="23" t="e">
        <f t="shared" si="64"/>
        <v>#N/A</v>
      </c>
      <c r="P698" t="e">
        <f t="shared" si="65"/>
        <v>#N/A</v>
      </c>
    </row>
    <row r="699" spans="1:16" x14ac:dyDescent="0.2">
      <c r="A699" s="7"/>
      <c r="B699" s="7"/>
      <c r="C699" s="6"/>
      <c r="D699" s="6"/>
      <c r="E699" s="22"/>
      <c r="F699" s="25"/>
      <c r="G699" s="5">
        <f>(E699*Achtergrondgegevens!$B$20)+Invoer!E699</f>
        <v>0</v>
      </c>
      <c r="H699" s="5" t="e">
        <f>VLOOKUP(C699,Achtergrondgegevens!A:B,2,)*F699/36</f>
        <v>#N/A</v>
      </c>
      <c r="I699" s="27" t="e">
        <f>VLOOKUP(C699,Achtergrondgegevens!A:C,3,)*F699/36</f>
        <v>#N/A</v>
      </c>
      <c r="J699" s="5" t="e">
        <f t="shared" si="61"/>
        <v>#N/A</v>
      </c>
      <c r="K699" s="5" t="b">
        <f t="shared" si="62"/>
        <v>0</v>
      </c>
      <c r="L699" s="5" t="e">
        <f t="shared" si="60"/>
        <v>#N/A</v>
      </c>
      <c r="M699" s="24">
        <f t="shared" si="63"/>
        <v>0</v>
      </c>
      <c r="N699" s="23" t="e">
        <f>IF(L699=TRUE,VLOOKUP(C699,Achtergrondgegevens!A:D,4,FALSE),0)*M699</f>
        <v>#N/A</v>
      </c>
      <c r="O699" s="23" t="e">
        <f t="shared" si="64"/>
        <v>#N/A</v>
      </c>
      <c r="P699" t="e">
        <f t="shared" si="65"/>
        <v>#N/A</v>
      </c>
    </row>
    <row r="700" spans="1:16" x14ac:dyDescent="0.2">
      <c r="A700" s="7"/>
      <c r="B700" s="7"/>
      <c r="C700" s="6"/>
      <c r="D700" s="6"/>
      <c r="E700" s="22"/>
      <c r="F700" s="25"/>
      <c r="G700" s="5">
        <f>(E700*Achtergrondgegevens!$B$20)+Invoer!E700</f>
        <v>0</v>
      </c>
      <c r="H700" s="5" t="e">
        <f>VLOOKUP(C700,Achtergrondgegevens!A:B,2,)*F700/36</f>
        <v>#N/A</v>
      </c>
      <c r="I700" s="27" t="e">
        <f>VLOOKUP(C700,Achtergrondgegevens!A:C,3,)*F700/36</f>
        <v>#N/A</v>
      </c>
      <c r="J700" s="5" t="e">
        <f t="shared" si="61"/>
        <v>#N/A</v>
      </c>
      <c r="K700" s="5" t="b">
        <f t="shared" si="62"/>
        <v>0</v>
      </c>
      <c r="L700" s="5" t="e">
        <f t="shared" si="60"/>
        <v>#N/A</v>
      </c>
      <c r="M700" s="24">
        <f t="shared" si="63"/>
        <v>0</v>
      </c>
      <c r="N700" s="23" t="e">
        <f>IF(L700=TRUE,VLOOKUP(C700,Achtergrondgegevens!A:D,4,FALSE),0)*M700</f>
        <v>#N/A</v>
      </c>
      <c r="O700" s="23" t="e">
        <f t="shared" si="64"/>
        <v>#N/A</v>
      </c>
      <c r="P700" t="e">
        <f t="shared" si="65"/>
        <v>#N/A</v>
      </c>
    </row>
    <row r="701" spans="1:16" x14ac:dyDescent="0.2">
      <c r="A701" s="7"/>
      <c r="B701" s="7"/>
      <c r="C701" s="6"/>
      <c r="D701" s="6"/>
      <c r="E701" s="22"/>
      <c r="F701" s="25"/>
      <c r="G701" s="5">
        <f>(E701*Achtergrondgegevens!$B$20)+Invoer!E701</f>
        <v>0</v>
      </c>
      <c r="H701" s="5" t="e">
        <f>VLOOKUP(C701,Achtergrondgegevens!A:B,2,)*F701/36</f>
        <v>#N/A</v>
      </c>
      <c r="I701" s="27" t="e">
        <f>VLOOKUP(C701,Achtergrondgegevens!A:C,3,)*F701/36</f>
        <v>#N/A</v>
      </c>
      <c r="J701" s="5" t="e">
        <f t="shared" si="61"/>
        <v>#N/A</v>
      </c>
      <c r="K701" s="5" t="b">
        <f t="shared" si="62"/>
        <v>0</v>
      </c>
      <c r="L701" s="5" t="e">
        <f t="shared" si="60"/>
        <v>#N/A</v>
      </c>
      <c r="M701" s="24">
        <f t="shared" si="63"/>
        <v>0</v>
      </c>
      <c r="N701" s="23" t="e">
        <f>IF(L701=TRUE,VLOOKUP(C701,Achtergrondgegevens!A:D,4,FALSE),0)*M701</f>
        <v>#N/A</v>
      </c>
      <c r="O701" s="23" t="e">
        <f t="shared" si="64"/>
        <v>#N/A</v>
      </c>
      <c r="P701" t="e">
        <f t="shared" si="65"/>
        <v>#N/A</v>
      </c>
    </row>
    <row r="702" spans="1:16" x14ac:dyDescent="0.2">
      <c r="A702" s="7"/>
      <c r="B702" s="7"/>
      <c r="C702" s="6"/>
      <c r="D702" s="6"/>
      <c r="E702" s="22"/>
      <c r="F702" s="25"/>
      <c r="G702" s="5">
        <f>(E702*Achtergrondgegevens!$B$20)+Invoer!E702</f>
        <v>0</v>
      </c>
      <c r="H702" s="5" t="e">
        <f>VLOOKUP(C702,Achtergrondgegevens!A:B,2,)*F702/36</f>
        <v>#N/A</v>
      </c>
      <c r="I702" s="27" t="e">
        <f>VLOOKUP(C702,Achtergrondgegevens!A:C,3,)*F702/36</f>
        <v>#N/A</v>
      </c>
      <c r="J702" s="5" t="e">
        <f t="shared" si="61"/>
        <v>#N/A</v>
      </c>
      <c r="K702" s="5" t="b">
        <f t="shared" si="62"/>
        <v>0</v>
      </c>
      <c r="L702" s="5" t="e">
        <f t="shared" si="60"/>
        <v>#N/A</v>
      </c>
      <c r="M702" s="24">
        <f t="shared" si="63"/>
        <v>0</v>
      </c>
      <c r="N702" s="23" t="e">
        <f>IF(L702=TRUE,VLOOKUP(C702,Achtergrondgegevens!A:D,4,FALSE),0)*M702</f>
        <v>#N/A</v>
      </c>
      <c r="O702" s="23" t="e">
        <f t="shared" si="64"/>
        <v>#N/A</v>
      </c>
      <c r="P702" t="e">
        <f t="shared" si="65"/>
        <v>#N/A</v>
      </c>
    </row>
    <row r="703" spans="1:16" x14ac:dyDescent="0.2">
      <c r="A703" s="7"/>
      <c r="B703" s="7"/>
      <c r="C703" s="6"/>
      <c r="D703" s="6"/>
      <c r="E703" s="22"/>
      <c r="F703" s="25"/>
      <c r="G703" s="5">
        <f>(E703*Achtergrondgegevens!$B$20)+Invoer!E703</f>
        <v>0</v>
      </c>
      <c r="H703" s="5" t="e">
        <f>VLOOKUP(C703,Achtergrondgegevens!A:B,2,)*F703/36</f>
        <v>#N/A</v>
      </c>
      <c r="I703" s="27" t="e">
        <f>VLOOKUP(C703,Achtergrondgegevens!A:C,3,)*F703/36</f>
        <v>#N/A</v>
      </c>
      <c r="J703" s="5" t="e">
        <f t="shared" si="61"/>
        <v>#N/A</v>
      </c>
      <c r="K703" s="5" t="b">
        <f t="shared" si="62"/>
        <v>0</v>
      </c>
      <c r="L703" s="5" t="e">
        <f t="shared" si="60"/>
        <v>#N/A</v>
      </c>
      <c r="M703" s="24">
        <f t="shared" si="63"/>
        <v>0</v>
      </c>
      <c r="N703" s="23" t="e">
        <f>IF(L703=TRUE,VLOOKUP(C703,Achtergrondgegevens!A:D,4,FALSE),0)*M703</f>
        <v>#N/A</v>
      </c>
      <c r="O703" s="23" t="e">
        <f t="shared" si="64"/>
        <v>#N/A</v>
      </c>
      <c r="P703" t="e">
        <f t="shared" si="65"/>
        <v>#N/A</v>
      </c>
    </row>
    <row r="704" spans="1:16" x14ac:dyDescent="0.2">
      <c r="A704" s="7"/>
      <c r="B704" s="7"/>
      <c r="C704" s="6"/>
      <c r="D704" s="6"/>
      <c r="E704" s="22"/>
      <c r="F704" s="25"/>
      <c r="G704" s="5">
        <f>(E704*Achtergrondgegevens!$B$20)+Invoer!E704</f>
        <v>0</v>
      </c>
      <c r="H704" s="5" t="e">
        <f>VLOOKUP(C704,Achtergrondgegevens!A:B,2,)*F704/36</f>
        <v>#N/A</v>
      </c>
      <c r="I704" s="27" t="e">
        <f>VLOOKUP(C704,Achtergrondgegevens!A:C,3,)*F704/36</f>
        <v>#N/A</v>
      </c>
      <c r="J704" s="5" t="e">
        <f t="shared" si="61"/>
        <v>#N/A</v>
      </c>
      <c r="K704" s="5" t="b">
        <f t="shared" si="62"/>
        <v>0</v>
      </c>
      <c r="L704" s="5" t="e">
        <f t="shared" si="60"/>
        <v>#N/A</v>
      </c>
      <c r="M704" s="24">
        <f t="shared" si="63"/>
        <v>0</v>
      </c>
      <c r="N704" s="23" t="e">
        <f>IF(L704=TRUE,VLOOKUP(C704,Achtergrondgegevens!A:D,4,FALSE),0)*M704</f>
        <v>#N/A</v>
      </c>
      <c r="O704" s="23" t="e">
        <f t="shared" si="64"/>
        <v>#N/A</v>
      </c>
      <c r="P704" t="e">
        <f t="shared" si="65"/>
        <v>#N/A</v>
      </c>
    </row>
    <row r="705" spans="1:16" x14ac:dyDescent="0.2">
      <c r="A705" s="7"/>
      <c r="B705" s="7"/>
      <c r="C705" s="6"/>
      <c r="D705" s="6"/>
      <c r="E705" s="22"/>
      <c r="F705" s="25"/>
      <c r="G705" s="5">
        <f>(E705*Achtergrondgegevens!$B$20)+Invoer!E705</f>
        <v>0</v>
      </c>
      <c r="H705" s="5" t="e">
        <f>VLOOKUP(C705,Achtergrondgegevens!A:B,2,)*F705/36</f>
        <v>#N/A</v>
      </c>
      <c r="I705" s="27" t="e">
        <f>VLOOKUP(C705,Achtergrondgegevens!A:C,3,)*F705/36</f>
        <v>#N/A</v>
      </c>
      <c r="J705" s="5" t="e">
        <f t="shared" si="61"/>
        <v>#N/A</v>
      </c>
      <c r="K705" s="5" t="b">
        <f t="shared" si="62"/>
        <v>0</v>
      </c>
      <c r="L705" s="5" t="e">
        <f t="shared" si="60"/>
        <v>#N/A</v>
      </c>
      <c r="M705" s="24">
        <f t="shared" si="63"/>
        <v>0</v>
      </c>
      <c r="N705" s="23" t="e">
        <f>IF(L705=TRUE,VLOOKUP(C705,Achtergrondgegevens!A:D,4,FALSE),0)*M705</f>
        <v>#N/A</v>
      </c>
      <c r="O705" s="23" t="e">
        <f t="shared" si="64"/>
        <v>#N/A</v>
      </c>
      <c r="P705" t="e">
        <f t="shared" si="65"/>
        <v>#N/A</v>
      </c>
    </row>
    <row r="706" spans="1:16" x14ac:dyDescent="0.2">
      <c r="A706" s="7"/>
      <c r="B706" s="7"/>
      <c r="C706" s="6"/>
      <c r="D706" s="6"/>
      <c r="E706" s="22"/>
      <c r="F706" s="25"/>
      <c r="G706" s="5">
        <f>(E706*Achtergrondgegevens!$B$20)+Invoer!E706</f>
        <v>0</v>
      </c>
      <c r="H706" s="5" t="e">
        <f>VLOOKUP(C706,Achtergrondgegevens!A:B,2,)*F706/36</f>
        <v>#N/A</v>
      </c>
      <c r="I706" s="27" t="e">
        <f>VLOOKUP(C706,Achtergrondgegevens!A:C,3,)*F706/36</f>
        <v>#N/A</v>
      </c>
      <c r="J706" s="5" t="e">
        <f t="shared" si="61"/>
        <v>#N/A</v>
      </c>
      <c r="K706" s="5" t="b">
        <f t="shared" si="62"/>
        <v>0</v>
      </c>
      <c r="L706" s="5" t="e">
        <f t="shared" ref="L706:L769" si="66">AND(J706=TRUE,K706=TRUE)</f>
        <v>#N/A</v>
      </c>
      <c r="M706" s="24">
        <f t="shared" si="63"/>
        <v>0</v>
      </c>
      <c r="N706" s="23" t="e">
        <f>IF(L706=TRUE,VLOOKUP(C706,Achtergrondgegevens!A:D,4,FALSE),0)*M706</f>
        <v>#N/A</v>
      </c>
      <c r="O706" s="23" t="e">
        <f t="shared" si="64"/>
        <v>#N/A</v>
      </c>
      <c r="P706" t="e">
        <f t="shared" si="65"/>
        <v>#N/A</v>
      </c>
    </row>
    <row r="707" spans="1:16" x14ac:dyDescent="0.2">
      <c r="A707" s="7"/>
      <c r="B707" s="7"/>
      <c r="C707" s="6"/>
      <c r="D707" s="6"/>
      <c r="E707" s="22"/>
      <c r="F707" s="25"/>
      <c r="G707" s="5">
        <f>(E707*Achtergrondgegevens!$B$20)+Invoer!E707</f>
        <v>0</v>
      </c>
      <c r="H707" s="5" t="e">
        <f>VLOOKUP(C707,Achtergrondgegevens!A:B,2,)*F707/36</f>
        <v>#N/A</v>
      </c>
      <c r="I707" s="27" t="e">
        <f>VLOOKUP(C707,Achtergrondgegevens!A:C,3,)*F707/36</f>
        <v>#N/A</v>
      </c>
      <c r="J707" s="5" t="e">
        <f t="shared" ref="J707:J770" si="67">G707&gt;I707</f>
        <v>#N/A</v>
      </c>
      <c r="K707" s="5" t="b">
        <f t="shared" ref="K707:K770" si="68">D707="nee"</f>
        <v>0</v>
      </c>
      <c r="L707" s="5" t="e">
        <f t="shared" si="66"/>
        <v>#N/A</v>
      </c>
      <c r="M707" s="24">
        <f t="shared" ref="M707:M770" si="69">F707/36</f>
        <v>0</v>
      </c>
      <c r="N707" s="23" t="e">
        <f>IF(L707=TRUE,VLOOKUP(C707,Achtergrondgegevens!A:D,4,FALSE),0)*M707</f>
        <v>#N/A</v>
      </c>
      <c r="O707" s="23" t="e">
        <f t="shared" ref="O707:O770" si="70">G707-N707</f>
        <v>#N/A</v>
      </c>
      <c r="P707" t="e">
        <f t="shared" ref="P707:P770" si="71">IF(N707&gt;1,"Ja","Nee")</f>
        <v>#N/A</v>
      </c>
    </row>
    <row r="708" spans="1:16" x14ac:dyDescent="0.2">
      <c r="A708" s="7"/>
      <c r="B708" s="7"/>
      <c r="C708" s="6"/>
      <c r="D708" s="6"/>
      <c r="E708" s="22"/>
      <c r="F708" s="25"/>
      <c r="G708" s="5">
        <f>(E708*Achtergrondgegevens!$B$20)+Invoer!E708</f>
        <v>0</v>
      </c>
      <c r="H708" s="5" t="e">
        <f>VLOOKUP(C708,Achtergrondgegevens!A:B,2,)*F708/36</f>
        <v>#N/A</v>
      </c>
      <c r="I708" s="27" t="e">
        <f>VLOOKUP(C708,Achtergrondgegevens!A:C,3,)*F708/36</f>
        <v>#N/A</v>
      </c>
      <c r="J708" s="5" t="e">
        <f t="shared" si="67"/>
        <v>#N/A</v>
      </c>
      <c r="K708" s="5" t="b">
        <f t="shared" si="68"/>
        <v>0</v>
      </c>
      <c r="L708" s="5" t="e">
        <f t="shared" si="66"/>
        <v>#N/A</v>
      </c>
      <c r="M708" s="24">
        <f t="shared" si="69"/>
        <v>0</v>
      </c>
      <c r="N708" s="23" t="e">
        <f>IF(L708=TRUE,VLOOKUP(C708,Achtergrondgegevens!A:D,4,FALSE),0)*M708</f>
        <v>#N/A</v>
      </c>
      <c r="O708" s="23" t="e">
        <f t="shared" si="70"/>
        <v>#N/A</v>
      </c>
      <c r="P708" t="e">
        <f t="shared" si="71"/>
        <v>#N/A</v>
      </c>
    </row>
    <row r="709" spans="1:16" x14ac:dyDescent="0.2">
      <c r="A709" s="7"/>
      <c r="B709" s="7"/>
      <c r="C709" s="6"/>
      <c r="D709" s="6"/>
      <c r="E709" s="22"/>
      <c r="F709" s="25"/>
      <c r="G709" s="5">
        <f>(E709*Achtergrondgegevens!$B$20)+Invoer!E709</f>
        <v>0</v>
      </c>
      <c r="H709" s="5" t="e">
        <f>VLOOKUP(C709,Achtergrondgegevens!A:B,2,)*F709/36</f>
        <v>#N/A</v>
      </c>
      <c r="I709" s="27" t="e">
        <f>VLOOKUP(C709,Achtergrondgegevens!A:C,3,)*F709/36</f>
        <v>#N/A</v>
      </c>
      <c r="J709" s="5" t="e">
        <f t="shared" si="67"/>
        <v>#N/A</v>
      </c>
      <c r="K709" s="5" t="b">
        <f t="shared" si="68"/>
        <v>0</v>
      </c>
      <c r="L709" s="5" t="e">
        <f t="shared" si="66"/>
        <v>#N/A</v>
      </c>
      <c r="M709" s="24">
        <f t="shared" si="69"/>
        <v>0</v>
      </c>
      <c r="N709" s="23" t="e">
        <f>IF(L709=TRUE,VLOOKUP(C709,Achtergrondgegevens!A:D,4,FALSE),0)*M709</f>
        <v>#N/A</v>
      </c>
      <c r="O709" s="23" t="e">
        <f t="shared" si="70"/>
        <v>#N/A</v>
      </c>
      <c r="P709" t="e">
        <f t="shared" si="71"/>
        <v>#N/A</v>
      </c>
    </row>
    <row r="710" spans="1:16" x14ac:dyDescent="0.2">
      <c r="A710" s="7"/>
      <c r="B710" s="7"/>
      <c r="C710" s="6"/>
      <c r="D710" s="6"/>
      <c r="E710" s="22"/>
      <c r="F710" s="25"/>
      <c r="G710" s="5">
        <f>(E710*Achtergrondgegevens!$B$20)+Invoer!E710</f>
        <v>0</v>
      </c>
      <c r="H710" s="5" t="e">
        <f>VLOOKUP(C710,Achtergrondgegevens!A:B,2,)*F710/36</f>
        <v>#N/A</v>
      </c>
      <c r="I710" s="27" t="e">
        <f>VLOOKUP(C710,Achtergrondgegevens!A:C,3,)*F710/36</f>
        <v>#N/A</v>
      </c>
      <c r="J710" s="5" t="e">
        <f t="shared" si="67"/>
        <v>#N/A</v>
      </c>
      <c r="K710" s="5" t="b">
        <f t="shared" si="68"/>
        <v>0</v>
      </c>
      <c r="L710" s="5" t="e">
        <f t="shared" si="66"/>
        <v>#N/A</v>
      </c>
      <c r="M710" s="24">
        <f t="shared" si="69"/>
        <v>0</v>
      </c>
      <c r="N710" s="23" t="e">
        <f>IF(L710=TRUE,VLOOKUP(C710,Achtergrondgegevens!A:D,4,FALSE),0)*M710</f>
        <v>#N/A</v>
      </c>
      <c r="O710" s="23" t="e">
        <f t="shared" si="70"/>
        <v>#N/A</v>
      </c>
      <c r="P710" t="e">
        <f t="shared" si="71"/>
        <v>#N/A</v>
      </c>
    </row>
    <row r="711" spans="1:16" x14ac:dyDescent="0.2">
      <c r="A711" s="7"/>
      <c r="B711" s="7"/>
      <c r="C711" s="6"/>
      <c r="D711" s="6"/>
      <c r="E711" s="22"/>
      <c r="F711" s="25"/>
      <c r="G711" s="5">
        <f>(E711*Achtergrondgegevens!$B$20)+Invoer!E711</f>
        <v>0</v>
      </c>
      <c r="H711" s="5" t="e">
        <f>VLOOKUP(C711,Achtergrondgegevens!A:B,2,)*F711/36</f>
        <v>#N/A</v>
      </c>
      <c r="I711" s="27" t="e">
        <f>VLOOKUP(C711,Achtergrondgegevens!A:C,3,)*F711/36</f>
        <v>#N/A</v>
      </c>
      <c r="J711" s="5" t="e">
        <f t="shared" si="67"/>
        <v>#N/A</v>
      </c>
      <c r="K711" s="5" t="b">
        <f t="shared" si="68"/>
        <v>0</v>
      </c>
      <c r="L711" s="5" t="e">
        <f t="shared" si="66"/>
        <v>#N/A</v>
      </c>
      <c r="M711" s="24">
        <f t="shared" si="69"/>
        <v>0</v>
      </c>
      <c r="N711" s="23" t="e">
        <f>IF(L711=TRUE,VLOOKUP(C711,Achtergrondgegevens!A:D,4,FALSE),0)*M711</f>
        <v>#N/A</v>
      </c>
      <c r="O711" s="23" t="e">
        <f t="shared" si="70"/>
        <v>#N/A</v>
      </c>
      <c r="P711" t="e">
        <f t="shared" si="71"/>
        <v>#N/A</v>
      </c>
    </row>
    <row r="712" spans="1:16" x14ac:dyDescent="0.2">
      <c r="A712" s="7"/>
      <c r="B712" s="7"/>
      <c r="C712" s="6"/>
      <c r="D712" s="6"/>
      <c r="E712" s="22"/>
      <c r="F712" s="25"/>
      <c r="G712" s="5">
        <f>(E712*Achtergrondgegevens!$B$20)+Invoer!E712</f>
        <v>0</v>
      </c>
      <c r="H712" s="5" t="e">
        <f>VLOOKUP(C712,Achtergrondgegevens!A:B,2,)*F712/36</f>
        <v>#N/A</v>
      </c>
      <c r="I712" s="27" t="e">
        <f>VLOOKUP(C712,Achtergrondgegevens!A:C,3,)*F712/36</f>
        <v>#N/A</v>
      </c>
      <c r="J712" s="5" t="e">
        <f t="shared" si="67"/>
        <v>#N/A</v>
      </c>
      <c r="K712" s="5" t="b">
        <f t="shared" si="68"/>
        <v>0</v>
      </c>
      <c r="L712" s="5" t="e">
        <f t="shared" si="66"/>
        <v>#N/A</v>
      </c>
      <c r="M712" s="24">
        <f t="shared" si="69"/>
        <v>0</v>
      </c>
      <c r="N712" s="23" t="e">
        <f>IF(L712=TRUE,VLOOKUP(C712,Achtergrondgegevens!A:D,4,FALSE),0)*M712</f>
        <v>#N/A</v>
      </c>
      <c r="O712" s="23" t="e">
        <f t="shared" si="70"/>
        <v>#N/A</v>
      </c>
      <c r="P712" t="e">
        <f t="shared" si="71"/>
        <v>#N/A</v>
      </c>
    </row>
    <row r="713" spans="1:16" x14ac:dyDescent="0.2">
      <c r="A713" s="7"/>
      <c r="B713" s="7"/>
      <c r="C713" s="6"/>
      <c r="D713" s="6"/>
      <c r="E713" s="22"/>
      <c r="F713" s="25"/>
      <c r="G713" s="5">
        <f>(E713*Achtergrondgegevens!$B$20)+Invoer!E713</f>
        <v>0</v>
      </c>
      <c r="H713" s="5" t="e">
        <f>VLOOKUP(C713,Achtergrondgegevens!A:B,2,)*F713/36</f>
        <v>#N/A</v>
      </c>
      <c r="I713" s="27" t="e">
        <f>VLOOKUP(C713,Achtergrondgegevens!A:C,3,)*F713/36</f>
        <v>#N/A</v>
      </c>
      <c r="J713" s="5" t="e">
        <f t="shared" si="67"/>
        <v>#N/A</v>
      </c>
      <c r="K713" s="5" t="b">
        <f t="shared" si="68"/>
        <v>0</v>
      </c>
      <c r="L713" s="5" t="e">
        <f t="shared" si="66"/>
        <v>#N/A</v>
      </c>
      <c r="M713" s="24">
        <f t="shared" si="69"/>
        <v>0</v>
      </c>
      <c r="N713" s="23" t="e">
        <f>IF(L713=TRUE,VLOOKUP(C713,Achtergrondgegevens!A:D,4,FALSE),0)*M713</f>
        <v>#N/A</v>
      </c>
      <c r="O713" s="23" t="e">
        <f t="shared" si="70"/>
        <v>#N/A</v>
      </c>
      <c r="P713" t="e">
        <f t="shared" si="71"/>
        <v>#N/A</v>
      </c>
    </row>
    <row r="714" spans="1:16" x14ac:dyDescent="0.2">
      <c r="A714" s="7"/>
      <c r="B714" s="7"/>
      <c r="C714" s="6"/>
      <c r="D714" s="6"/>
      <c r="E714" s="22"/>
      <c r="F714" s="25"/>
      <c r="G714" s="5">
        <f>(E714*Achtergrondgegevens!$B$20)+Invoer!E714</f>
        <v>0</v>
      </c>
      <c r="H714" s="5" t="e">
        <f>VLOOKUP(C714,Achtergrondgegevens!A:B,2,)*F714/36</f>
        <v>#N/A</v>
      </c>
      <c r="I714" s="27" t="e">
        <f>VLOOKUP(C714,Achtergrondgegevens!A:C,3,)*F714/36</f>
        <v>#N/A</v>
      </c>
      <c r="J714" s="5" t="e">
        <f t="shared" si="67"/>
        <v>#N/A</v>
      </c>
      <c r="K714" s="5" t="b">
        <f t="shared" si="68"/>
        <v>0</v>
      </c>
      <c r="L714" s="5" t="e">
        <f t="shared" si="66"/>
        <v>#N/A</v>
      </c>
      <c r="M714" s="24">
        <f t="shared" si="69"/>
        <v>0</v>
      </c>
      <c r="N714" s="23" t="e">
        <f>IF(L714=TRUE,VLOOKUP(C714,Achtergrondgegevens!A:D,4,FALSE),0)*M714</f>
        <v>#N/A</v>
      </c>
      <c r="O714" s="23" t="e">
        <f t="shared" si="70"/>
        <v>#N/A</v>
      </c>
      <c r="P714" t="e">
        <f t="shared" si="71"/>
        <v>#N/A</v>
      </c>
    </row>
    <row r="715" spans="1:16" x14ac:dyDescent="0.2">
      <c r="A715" s="7"/>
      <c r="B715" s="7"/>
      <c r="C715" s="6"/>
      <c r="D715" s="6"/>
      <c r="E715" s="22"/>
      <c r="F715" s="25"/>
      <c r="G715" s="5">
        <f>(E715*Achtergrondgegevens!$B$20)+Invoer!E715</f>
        <v>0</v>
      </c>
      <c r="H715" s="5" t="e">
        <f>VLOOKUP(C715,Achtergrondgegevens!A:B,2,)*F715/36</f>
        <v>#N/A</v>
      </c>
      <c r="I715" s="27" t="e">
        <f>VLOOKUP(C715,Achtergrondgegevens!A:C,3,)*F715/36</f>
        <v>#N/A</v>
      </c>
      <c r="J715" s="5" t="e">
        <f t="shared" si="67"/>
        <v>#N/A</v>
      </c>
      <c r="K715" s="5" t="b">
        <f t="shared" si="68"/>
        <v>0</v>
      </c>
      <c r="L715" s="5" t="e">
        <f t="shared" si="66"/>
        <v>#N/A</v>
      </c>
      <c r="M715" s="24">
        <f t="shared" si="69"/>
        <v>0</v>
      </c>
      <c r="N715" s="23" t="e">
        <f>IF(L715=TRUE,VLOOKUP(C715,Achtergrondgegevens!A:D,4,FALSE),0)*M715</f>
        <v>#N/A</v>
      </c>
      <c r="O715" s="23" t="e">
        <f t="shared" si="70"/>
        <v>#N/A</v>
      </c>
      <c r="P715" t="e">
        <f t="shared" si="71"/>
        <v>#N/A</v>
      </c>
    </row>
    <row r="716" spans="1:16" x14ac:dyDescent="0.2">
      <c r="A716" s="7"/>
      <c r="B716" s="7"/>
      <c r="C716" s="6"/>
      <c r="D716" s="6"/>
      <c r="E716" s="22"/>
      <c r="F716" s="25"/>
      <c r="G716" s="5">
        <f>(E716*Achtergrondgegevens!$B$20)+Invoer!E716</f>
        <v>0</v>
      </c>
      <c r="H716" s="5" t="e">
        <f>VLOOKUP(C716,Achtergrondgegevens!A:B,2,)*F716/36</f>
        <v>#N/A</v>
      </c>
      <c r="I716" s="27" t="e">
        <f>VLOOKUP(C716,Achtergrondgegevens!A:C,3,)*F716/36</f>
        <v>#N/A</v>
      </c>
      <c r="J716" s="5" t="e">
        <f t="shared" si="67"/>
        <v>#N/A</v>
      </c>
      <c r="K716" s="5" t="b">
        <f t="shared" si="68"/>
        <v>0</v>
      </c>
      <c r="L716" s="5" t="e">
        <f t="shared" si="66"/>
        <v>#N/A</v>
      </c>
      <c r="M716" s="24">
        <f t="shared" si="69"/>
        <v>0</v>
      </c>
      <c r="N716" s="23" t="e">
        <f>IF(L716=TRUE,VLOOKUP(C716,Achtergrondgegevens!A:D,4,FALSE),0)*M716</f>
        <v>#N/A</v>
      </c>
      <c r="O716" s="23" t="e">
        <f t="shared" si="70"/>
        <v>#N/A</v>
      </c>
      <c r="P716" t="e">
        <f t="shared" si="71"/>
        <v>#N/A</v>
      </c>
    </row>
    <row r="717" spans="1:16" x14ac:dyDescent="0.2">
      <c r="A717" s="7"/>
      <c r="B717" s="7"/>
      <c r="C717" s="6"/>
      <c r="D717" s="6"/>
      <c r="E717" s="22"/>
      <c r="F717" s="25"/>
      <c r="G717" s="5">
        <f>(E717*Achtergrondgegevens!$B$20)+Invoer!E717</f>
        <v>0</v>
      </c>
      <c r="H717" s="5" t="e">
        <f>VLOOKUP(C717,Achtergrondgegevens!A:B,2,)*F717/36</f>
        <v>#N/A</v>
      </c>
      <c r="I717" s="27" t="e">
        <f>VLOOKUP(C717,Achtergrondgegevens!A:C,3,)*F717/36</f>
        <v>#N/A</v>
      </c>
      <c r="J717" s="5" t="e">
        <f t="shared" si="67"/>
        <v>#N/A</v>
      </c>
      <c r="K717" s="5" t="b">
        <f t="shared" si="68"/>
        <v>0</v>
      </c>
      <c r="L717" s="5" t="e">
        <f t="shared" si="66"/>
        <v>#N/A</v>
      </c>
      <c r="M717" s="24">
        <f t="shared" si="69"/>
        <v>0</v>
      </c>
      <c r="N717" s="23" t="e">
        <f>IF(L717=TRUE,VLOOKUP(C717,Achtergrondgegevens!A:D,4,FALSE),0)*M717</f>
        <v>#N/A</v>
      </c>
      <c r="O717" s="23" t="e">
        <f t="shared" si="70"/>
        <v>#N/A</v>
      </c>
      <c r="P717" t="e">
        <f t="shared" si="71"/>
        <v>#N/A</v>
      </c>
    </row>
    <row r="718" spans="1:16" x14ac:dyDescent="0.2">
      <c r="A718" s="7"/>
      <c r="B718" s="7"/>
      <c r="C718" s="6"/>
      <c r="D718" s="6"/>
      <c r="E718" s="22"/>
      <c r="F718" s="25"/>
      <c r="G718" s="5">
        <f>(E718*Achtergrondgegevens!$B$20)+Invoer!E718</f>
        <v>0</v>
      </c>
      <c r="H718" s="5" t="e">
        <f>VLOOKUP(C718,Achtergrondgegevens!A:B,2,)*F718/36</f>
        <v>#N/A</v>
      </c>
      <c r="I718" s="27" t="e">
        <f>VLOOKUP(C718,Achtergrondgegevens!A:C,3,)*F718/36</f>
        <v>#N/A</v>
      </c>
      <c r="J718" s="5" t="e">
        <f t="shared" si="67"/>
        <v>#N/A</v>
      </c>
      <c r="K718" s="5" t="b">
        <f t="shared" si="68"/>
        <v>0</v>
      </c>
      <c r="L718" s="5" t="e">
        <f t="shared" si="66"/>
        <v>#N/A</v>
      </c>
      <c r="M718" s="24">
        <f t="shared" si="69"/>
        <v>0</v>
      </c>
      <c r="N718" s="23" t="e">
        <f>IF(L718=TRUE,VLOOKUP(C718,Achtergrondgegevens!A:D,4,FALSE),0)*M718</f>
        <v>#N/A</v>
      </c>
      <c r="O718" s="23" t="e">
        <f t="shared" si="70"/>
        <v>#N/A</v>
      </c>
      <c r="P718" t="e">
        <f t="shared" si="71"/>
        <v>#N/A</v>
      </c>
    </row>
    <row r="719" spans="1:16" x14ac:dyDescent="0.2">
      <c r="A719" s="7"/>
      <c r="B719" s="7"/>
      <c r="C719" s="6"/>
      <c r="D719" s="6"/>
      <c r="E719" s="22"/>
      <c r="F719" s="25"/>
      <c r="G719" s="5">
        <f>(E719*Achtergrondgegevens!$B$20)+Invoer!E719</f>
        <v>0</v>
      </c>
      <c r="H719" s="5" t="e">
        <f>VLOOKUP(C719,Achtergrondgegevens!A:B,2,)*F719/36</f>
        <v>#N/A</v>
      </c>
      <c r="I719" s="27" t="e">
        <f>VLOOKUP(C719,Achtergrondgegevens!A:C,3,)*F719/36</f>
        <v>#N/A</v>
      </c>
      <c r="J719" s="5" t="e">
        <f t="shared" si="67"/>
        <v>#N/A</v>
      </c>
      <c r="K719" s="5" t="b">
        <f t="shared" si="68"/>
        <v>0</v>
      </c>
      <c r="L719" s="5" t="e">
        <f t="shared" si="66"/>
        <v>#N/A</v>
      </c>
      <c r="M719" s="24">
        <f t="shared" si="69"/>
        <v>0</v>
      </c>
      <c r="N719" s="23" t="e">
        <f>IF(L719=TRUE,VLOOKUP(C719,Achtergrondgegevens!A:D,4,FALSE),0)*M719</f>
        <v>#N/A</v>
      </c>
      <c r="O719" s="23" t="e">
        <f t="shared" si="70"/>
        <v>#N/A</v>
      </c>
      <c r="P719" t="e">
        <f t="shared" si="71"/>
        <v>#N/A</v>
      </c>
    </row>
    <row r="720" spans="1:16" x14ac:dyDescent="0.2">
      <c r="A720" s="7"/>
      <c r="B720" s="7"/>
      <c r="C720" s="6"/>
      <c r="D720" s="6"/>
      <c r="E720" s="22"/>
      <c r="F720" s="25"/>
      <c r="G720" s="5">
        <f>(E720*Achtergrondgegevens!$B$20)+Invoer!E720</f>
        <v>0</v>
      </c>
      <c r="H720" s="5" t="e">
        <f>VLOOKUP(C720,Achtergrondgegevens!A:B,2,)*F720/36</f>
        <v>#N/A</v>
      </c>
      <c r="I720" s="27" t="e">
        <f>VLOOKUP(C720,Achtergrondgegevens!A:C,3,)*F720/36</f>
        <v>#N/A</v>
      </c>
      <c r="J720" s="5" t="e">
        <f t="shared" si="67"/>
        <v>#N/A</v>
      </c>
      <c r="K720" s="5" t="b">
        <f t="shared" si="68"/>
        <v>0</v>
      </c>
      <c r="L720" s="5" t="e">
        <f t="shared" si="66"/>
        <v>#N/A</v>
      </c>
      <c r="M720" s="24">
        <f t="shared" si="69"/>
        <v>0</v>
      </c>
      <c r="N720" s="23" t="e">
        <f>IF(L720=TRUE,VLOOKUP(C720,Achtergrondgegevens!A:D,4,FALSE),0)*M720</f>
        <v>#N/A</v>
      </c>
      <c r="O720" s="23" t="e">
        <f t="shared" si="70"/>
        <v>#N/A</v>
      </c>
      <c r="P720" t="e">
        <f t="shared" si="71"/>
        <v>#N/A</v>
      </c>
    </row>
    <row r="721" spans="1:16" x14ac:dyDescent="0.2">
      <c r="A721" s="7"/>
      <c r="B721" s="7"/>
      <c r="C721" s="6"/>
      <c r="D721" s="6"/>
      <c r="E721" s="22"/>
      <c r="F721" s="25"/>
      <c r="G721" s="5">
        <f>(E721*Achtergrondgegevens!$B$20)+Invoer!E721</f>
        <v>0</v>
      </c>
      <c r="H721" s="5" t="e">
        <f>VLOOKUP(C721,Achtergrondgegevens!A:B,2,)*F721/36</f>
        <v>#N/A</v>
      </c>
      <c r="I721" s="27" t="e">
        <f>VLOOKUP(C721,Achtergrondgegevens!A:C,3,)*F721/36</f>
        <v>#N/A</v>
      </c>
      <c r="J721" s="5" t="e">
        <f t="shared" si="67"/>
        <v>#N/A</v>
      </c>
      <c r="K721" s="5" t="b">
        <f t="shared" si="68"/>
        <v>0</v>
      </c>
      <c r="L721" s="5" t="e">
        <f t="shared" si="66"/>
        <v>#N/A</v>
      </c>
      <c r="M721" s="24">
        <f t="shared" si="69"/>
        <v>0</v>
      </c>
      <c r="N721" s="23" t="e">
        <f>IF(L721=TRUE,VLOOKUP(C721,Achtergrondgegevens!A:D,4,FALSE),0)*M721</f>
        <v>#N/A</v>
      </c>
      <c r="O721" s="23" t="e">
        <f t="shared" si="70"/>
        <v>#N/A</v>
      </c>
      <c r="P721" t="e">
        <f t="shared" si="71"/>
        <v>#N/A</v>
      </c>
    </row>
    <row r="722" spans="1:16" x14ac:dyDescent="0.2">
      <c r="A722" s="7"/>
      <c r="B722" s="7"/>
      <c r="C722" s="6"/>
      <c r="D722" s="6"/>
      <c r="E722" s="22"/>
      <c r="F722" s="25"/>
      <c r="G722" s="5">
        <f>(E722*Achtergrondgegevens!$B$20)+Invoer!E722</f>
        <v>0</v>
      </c>
      <c r="H722" s="5" t="e">
        <f>VLOOKUP(C722,Achtergrondgegevens!A:B,2,)*F722/36</f>
        <v>#N/A</v>
      </c>
      <c r="I722" s="27" t="e">
        <f>VLOOKUP(C722,Achtergrondgegevens!A:C,3,)*F722/36</f>
        <v>#N/A</v>
      </c>
      <c r="J722" s="5" t="e">
        <f t="shared" si="67"/>
        <v>#N/A</v>
      </c>
      <c r="K722" s="5" t="b">
        <f t="shared" si="68"/>
        <v>0</v>
      </c>
      <c r="L722" s="5" t="e">
        <f t="shared" si="66"/>
        <v>#N/A</v>
      </c>
      <c r="M722" s="24">
        <f t="shared" si="69"/>
        <v>0</v>
      </c>
      <c r="N722" s="23" t="e">
        <f>IF(L722=TRUE,VLOOKUP(C722,Achtergrondgegevens!A:D,4,FALSE),0)*M722</f>
        <v>#N/A</v>
      </c>
      <c r="O722" s="23" t="e">
        <f t="shared" si="70"/>
        <v>#N/A</v>
      </c>
      <c r="P722" t="e">
        <f t="shared" si="71"/>
        <v>#N/A</v>
      </c>
    </row>
    <row r="723" spans="1:16" x14ac:dyDescent="0.2">
      <c r="A723" s="7"/>
      <c r="B723" s="7"/>
      <c r="C723" s="6"/>
      <c r="D723" s="6"/>
      <c r="E723" s="22"/>
      <c r="F723" s="25"/>
      <c r="G723" s="5">
        <f>(E723*Achtergrondgegevens!$B$20)+Invoer!E723</f>
        <v>0</v>
      </c>
      <c r="H723" s="5" t="e">
        <f>VLOOKUP(C723,Achtergrondgegevens!A:B,2,)*F723/36</f>
        <v>#N/A</v>
      </c>
      <c r="I723" s="27" t="e">
        <f>VLOOKUP(C723,Achtergrondgegevens!A:C,3,)*F723/36</f>
        <v>#N/A</v>
      </c>
      <c r="J723" s="5" t="e">
        <f t="shared" si="67"/>
        <v>#N/A</v>
      </c>
      <c r="K723" s="5" t="b">
        <f t="shared" si="68"/>
        <v>0</v>
      </c>
      <c r="L723" s="5" t="e">
        <f t="shared" si="66"/>
        <v>#N/A</v>
      </c>
      <c r="M723" s="24">
        <f t="shared" si="69"/>
        <v>0</v>
      </c>
      <c r="N723" s="23" t="e">
        <f>IF(L723=TRUE,VLOOKUP(C723,Achtergrondgegevens!A:D,4,FALSE),0)*M723</f>
        <v>#N/A</v>
      </c>
      <c r="O723" s="23" t="e">
        <f t="shared" si="70"/>
        <v>#N/A</v>
      </c>
      <c r="P723" t="e">
        <f t="shared" si="71"/>
        <v>#N/A</v>
      </c>
    </row>
    <row r="724" spans="1:16" x14ac:dyDescent="0.2">
      <c r="A724" s="7"/>
      <c r="B724" s="7"/>
      <c r="C724" s="6"/>
      <c r="D724" s="6"/>
      <c r="E724" s="22"/>
      <c r="F724" s="25"/>
      <c r="G724" s="5">
        <f>(E724*Achtergrondgegevens!$B$20)+Invoer!E724</f>
        <v>0</v>
      </c>
      <c r="H724" s="5" t="e">
        <f>VLOOKUP(C724,Achtergrondgegevens!A:B,2,)*F724/36</f>
        <v>#N/A</v>
      </c>
      <c r="I724" s="27" t="e">
        <f>VLOOKUP(C724,Achtergrondgegevens!A:C,3,)*F724/36</f>
        <v>#N/A</v>
      </c>
      <c r="J724" s="5" t="e">
        <f t="shared" si="67"/>
        <v>#N/A</v>
      </c>
      <c r="K724" s="5" t="b">
        <f t="shared" si="68"/>
        <v>0</v>
      </c>
      <c r="L724" s="5" t="e">
        <f t="shared" si="66"/>
        <v>#N/A</v>
      </c>
      <c r="M724" s="24">
        <f t="shared" si="69"/>
        <v>0</v>
      </c>
      <c r="N724" s="23" t="e">
        <f>IF(L724=TRUE,VLOOKUP(C724,Achtergrondgegevens!A:D,4,FALSE),0)*M724</f>
        <v>#N/A</v>
      </c>
      <c r="O724" s="23" t="e">
        <f t="shared" si="70"/>
        <v>#N/A</v>
      </c>
      <c r="P724" t="e">
        <f t="shared" si="71"/>
        <v>#N/A</v>
      </c>
    </row>
    <row r="725" spans="1:16" x14ac:dyDescent="0.2">
      <c r="A725" s="7"/>
      <c r="B725" s="7"/>
      <c r="C725" s="6"/>
      <c r="D725" s="6"/>
      <c r="E725" s="22"/>
      <c r="F725" s="25"/>
      <c r="G725" s="5">
        <f>(E725*Achtergrondgegevens!$B$20)+Invoer!E725</f>
        <v>0</v>
      </c>
      <c r="H725" s="5" t="e">
        <f>VLOOKUP(C725,Achtergrondgegevens!A:B,2,)*F725/36</f>
        <v>#N/A</v>
      </c>
      <c r="I725" s="27" t="e">
        <f>VLOOKUP(C725,Achtergrondgegevens!A:C,3,)*F725/36</f>
        <v>#N/A</v>
      </c>
      <c r="J725" s="5" t="e">
        <f t="shared" si="67"/>
        <v>#N/A</v>
      </c>
      <c r="K725" s="5" t="b">
        <f t="shared" si="68"/>
        <v>0</v>
      </c>
      <c r="L725" s="5" t="e">
        <f t="shared" si="66"/>
        <v>#N/A</v>
      </c>
      <c r="M725" s="24">
        <f t="shared" si="69"/>
        <v>0</v>
      </c>
      <c r="N725" s="23" t="e">
        <f>IF(L725=TRUE,VLOOKUP(C725,Achtergrondgegevens!A:D,4,FALSE),0)*M725</f>
        <v>#N/A</v>
      </c>
      <c r="O725" s="23" t="e">
        <f t="shared" si="70"/>
        <v>#N/A</v>
      </c>
      <c r="P725" t="e">
        <f t="shared" si="71"/>
        <v>#N/A</v>
      </c>
    </row>
    <row r="726" spans="1:16" x14ac:dyDescent="0.2">
      <c r="A726" s="7"/>
      <c r="B726" s="7"/>
      <c r="C726" s="6"/>
      <c r="D726" s="6"/>
      <c r="E726" s="22"/>
      <c r="F726" s="25"/>
      <c r="G726" s="5">
        <f>(E726*Achtergrondgegevens!$B$20)+Invoer!E726</f>
        <v>0</v>
      </c>
      <c r="H726" s="5" t="e">
        <f>VLOOKUP(C726,Achtergrondgegevens!A:B,2,)*F726/36</f>
        <v>#N/A</v>
      </c>
      <c r="I726" s="27" t="e">
        <f>VLOOKUP(C726,Achtergrondgegevens!A:C,3,)*F726/36</f>
        <v>#N/A</v>
      </c>
      <c r="J726" s="5" t="e">
        <f t="shared" si="67"/>
        <v>#N/A</v>
      </c>
      <c r="K726" s="5" t="b">
        <f t="shared" si="68"/>
        <v>0</v>
      </c>
      <c r="L726" s="5" t="e">
        <f t="shared" si="66"/>
        <v>#N/A</v>
      </c>
      <c r="M726" s="24">
        <f t="shared" si="69"/>
        <v>0</v>
      </c>
      <c r="N726" s="23" t="e">
        <f>IF(L726=TRUE,VLOOKUP(C726,Achtergrondgegevens!A:D,4,FALSE),0)*M726</f>
        <v>#N/A</v>
      </c>
      <c r="O726" s="23" t="e">
        <f t="shared" si="70"/>
        <v>#N/A</v>
      </c>
      <c r="P726" t="e">
        <f t="shared" si="71"/>
        <v>#N/A</v>
      </c>
    </row>
    <row r="727" spans="1:16" x14ac:dyDescent="0.2">
      <c r="A727" s="7"/>
      <c r="B727" s="7"/>
      <c r="C727" s="6"/>
      <c r="D727" s="6"/>
      <c r="E727" s="22"/>
      <c r="F727" s="25"/>
      <c r="G727" s="5">
        <f>(E727*Achtergrondgegevens!$B$20)+Invoer!E727</f>
        <v>0</v>
      </c>
      <c r="H727" s="5" t="e">
        <f>VLOOKUP(C727,Achtergrondgegevens!A:B,2,)*F727/36</f>
        <v>#N/A</v>
      </c>
      <c r="I727" s="27" t="e">
        <f>VLOOKUP(C727,Achtergrondgegevens!A:C,3,)*F727/36</f>
        <v>#N/A</v>
      </c>
      <c r="J727" s="5" t="e">
        <f t="shared" si="67"/>
        <v>#N/A</v>
      </c>
      <c r="K727" s="5" t="b">
        <f t="shared" si="68"/>
        <v>0</v>
      </c>
      <c r="L727" s="5" t="e">
        <f t="shared" si="66"/>
        <v>#N/A</v>
      </c>
      <c r="M727" s="24">
        <f t="shared" si="69"/>
        <v>0</v>
      </c>
      <c r="N727" s="23" t="e">
        <f>IF(L727=TRUE,VLOOKUP(C727,Achtergrondgegevens!A:D,4,FALSE),0)*M727</f>
        <v>#N/A</v>
      </c>
      <c r="O727" s="23" t="e">
        <f t="shared" si="70"/>
        <v>#N/A</v>
      </c>
      <c r="P727" t="e">
        <f t="shared" si="71"/>
        <v>#N/A</v>
      </c>
    </row>
    <row r="728" spans="1:16" x14ac:dyDescent="0.2">
      <c r="A728" s="7"/>
      <c r="B728" s="7"/>
      <c r="C728" s="6"/>
      <c r="D728" s="6"/>
      <c r="E728" s="22"/>
      <c r="F728" s="25"/>
      <c r="G728" s="5">
        <f>(E728*Achtergrondgegevens!$B$20)+Invoer!E728</f>
        <v>0</v>
      </c>
      <c r="H728" s="5" t="e">
        <f>VLOOKUP(C728,Achtergrondgegevens!A:B,2,)*F728/36</f>
        <v>#N/A</v>
      </c>
      <c r="I728" s="27" t="e">
        <f>VLOOKUP(C728,Achtergrondgegevens!A:C,3,)*F728/36</f>
        <v>#N/A</v>
      </c>
      <c r="J728" s="5" t="e">
        <f t="shared" si="67"/>
        <v>#N/A</v>
      </c>
      <c r="K728" s="5" t="b">
        <f t="shared" si="68"/>
        <v>0</v>
      </c>
      <c r="L728" s="5" t="e">
        <f t="shared" si="66"/>
        <v>#N/A</v>
      </c>
      <c r="M728" s="24">
        <f t="shared" si="69"/>
        <v>0</v>
      </c>
      <c r="N728" s="23" t="e">
        <f>IF(L728=TRUE,VLOOKUP(C728,Achtergrondgegevens!A:D,4,FALSE),0)*M728</f>
        <v>#N/A</v>
      </c>
      <c r="O728" s="23" t="e">
        <f t="shared" si="70"/>
        <v>#N/A</v>
      </c>
      <c r="P728" t="e">
        <f t="shared" si="71"/>
        <v>#N/A</v>
      </c>
    </row>
    <row r="729" spans="1:16" x14ac:dyDescent="0.2">
      <c r="A729" s="7"/>
      <c r="B729" s="7"/>
      <c r="C729" s="6"/>
      <c r="D729" s="6"/>
      <c r="E729" s="22"/>
      <c r="F729" s="25"/>
      <c r="G729" s="5">
        <f>(E729*Achtergrondgegevens!$B$20)+Invoer!E729</f>
        <v>0</v>
      </c>
      <c r="H729" s="5" t="e">
        <f>VLOOKUP(C729,Achtergrondgegevens!A:B,2,)*F729/36</f>
        <v>#N/A</v>
      </c>
      <c r="I729" s="27" t="e">
        <f>VLOOKUP(C729,Achtergrondgegevens!A:C,3,)*F729/36</f>
        <v>#N/A</v>
      </c>
      <c r="J729" s="5" t="e">
        <f t="shared" si="67"/>
        <v>#N/A</v>
      </c>
      <c r="K729" s="5" t="b">
        <f t="shared" si="68"/>
        <v>0</v>
      </c>
      <c r="L729" s="5" t="e">
        <f t="shared" si="66"/>
        <v>#N/A</v>
      </c>
      <c r="M729" s="24">
        <f t="shared" si="69"/>
        <v>0</v>
      </c>
      <c r="N729" s="23" t="e">
        <f>IF(L729=TRUE,VLOOKUP(C729,Achtergrondgegevens!A:D,4,FALSE),0)*M729</f>
        <v>#N/A</v>
      </c>
      <c r="O729" s="23" t="e">
        <f t="shared" si="70"/>
        <v>#N/A</v>
      </c>
      <c r="P729" t="e">
        <f t="shared" si="71"/>
        <v>#N/A</v>
      </c>
    </row>
    <row r="730" spans="1:16" x14ac:dyDescent="0.2">
      <c r="A730" s="7"/>
      <c r="B730" s="7"/>
      <c r="C730" s="6"/>
      <c r="D730" s="6"/>
      <c r="E730" s="22"/>
      <c r="F730" s="25"/>
      <c r="G730" s="5">
        <f>(E730*Achtergrondgegevens!$B$20)+Invoer!E730</f>
        <v>0</v>
      </c>
      <c r="H730" s="5" t="e">
        <f>VLOOKUP(C730,Achtergrondgegevens!A:B,2,)*F730/36</f>
        <v>#N/A</v>
      </c>
      <c r="I730" s="27" t="e">
        <f>VLOOKUP(C730,Achtergrondgegevens!A:C,3,)*F730/36</f>
        <v>#N/A</v>
      </c>
      <c r="J730" s="5" t="e">
        <f t="shared" si="67"/>
        <v>#N/A</v>
      </c>
      <c r="K730" s="5" t="b">
        <f t="shared" si="68"/>
        <v>0</v>
      </c>
      <c r="L730" s="5" t="e">
        <f t="shared" si="66"/>
        <v>#N/A</v>
      </c>
      <c r="M730" s="24">
        <f t="shared" si="69"/>
        <v>0</v>
      </c>
      <c r="N730" s="23" t="e">
        <f>IF(L730=TRUE,VLOOKUP(C730,Achtergrondgegevens!A:D,4,FALSE),0)*M730</f>
        <v>#N/A</v>
      </c>
      <c r="O730" s="23" t="e">
        <f t="shared" si="70"/>
        <v>#N/A</v>
      </c>
      <c r="P730" t="e">
        <f t="shared" si="71"/>
        <v>#N/A</v>
      </c>
    </row>
    <row r="731" spans="1:16" x14ac:dyDescent="0.2">
      <c r="A731" s="7"/>
      <c r="B731" s="7"/>
      <c r="C731" s="6"/>
      <c r="D731" s="6"/>
      <c r="E731" s="22"/>
      <c r="F731" s="25"/>
      <c r="G731" s="5">
        <f>(E731*Achtergrondgegevens!$B$20)+Invoer!E731</f>
        <v>0</v>
      </c>
      <c r="H731" s="5" t="e">
        <f>VLOOKUP(C731,Achtergrondgegevens!A:B,2,)*F731/36</f>
        <v>#N/A</v>
      </c>
      <c r="I731" s="27" t="e">
        <f>VLOOKUP(C731,Achtergrondgegevens!A:C,3,)*F731/36</f>
        <v>#N/A</v>
      </c>
      <c r="J731" s="5" t="e">
        <f t="shared" si="67"/>
        <v>#N/A</v>
      </c>
      <c r="K731" s="5" t="b">
        <f t="shared" si="68"/>
        <v>0</v>
      </c>
      <c r="L731" s="5" t="e">
        <f t="shared" si="66"/>
        <v>#N/A</v>
      </c>
      <c r="M731" s="24">
        <f t="shared" si="69"/>
        <v>0</v>
      </c>
      <c r="N731" s="23" t="e">
        <f>IF(L731=TRUE,VLOOKUP(C731,Achtergrondgegevens!A:D,4,FALSE),0)*M731</f>
        <v>#N/A</v>
      </c>
      <c r="O731" s="23" t="e">
        <f t="shared" si="70"/>
        <v>#N/A</v>
      </c>
      <c r="P731" t="e">
        <f t="shared" si="71"/>
        <v>#N/A</v>
      </c>
    </row>
    <row r="732" spans="1:16" x14ac:dyDescent="0.2">
      <c r="A732" s="7"/>
      <c r="B732" s="7"/>
      <c r="C732" s="6"/>
      <c r="D732" s="6"/>
      <c r="E732" s="22"/>
      <c r="F732" s="25"/>
      <c r="G732" s="5">
        <f>(E732*Achtergrondgegevens!$B$20)+Invoer!E732</f>
        <v>0</v>
      </c>
      <c r="H732" s="5" t="e">
        <f>VLOOKUP(C732,Achtergrondgegevens!A:B,2,)*F732/36</f>
        <v>#N/A</v>
      </c>
      <c r="I732" s="27" t="e">
        <f>VLOOKUP(C732,Achtergrondgegevens!A:C,3,)*F732/36</f>
        <v>#N/A</v>
      </c>
      <c r="J732" s="5" t="e">
        <f t="shared" si="67"/>
        <v>#N/A</v>
      </c>
      <c r="K732" s="5" t="b">
        <f t="shared" si="68"/>
        <v>0</v>
      </c>
      <c r="L732" s="5" t="e">
        <f t="shared" si="66"/>
        <v>#N/A</v>
      </c>
      <c r="M732" s="24">
        <f t="shared" si="69"/>
        <v>0</v>
      </c>
      <c r="N732" s="23" t="e">
        <f>IF(L732=TRUE,VLOOKUP(C732,Achtergrondgegevens!A:D,4,FALSE),0)*M732</f>
        <v>#N/A</v>
      </c>
      <c r="O732" s="23" t="e">
        <f t="shared" si="70"/>
        <v>#N/A</v>
      </c>
      <c r="P732" t="e">
        <f t="shared" si="71"/>
        <v>#N/A</v>
      </c>
    </row>
    <row r="733" spans="1:16" x14ac:dyDescent="0.2">
      <c r="A733" s="7"/>
      <c r="B733" s="7"/>
      <c r="C733" s="6"/>
      <c r="D733" s="6"/>
      <c r="E733" s="22"/>
      <c r="F733" s="25"/>
      <c r="G733" s="5">
        <f>(E733*Achtergrondgegevens!$B$20)+Invoer!E733</f>
        <v>0</v>
      </c>
      <c r="H733" s="5" t="e">
        <f>VLOOKUP(C733,Achtergrondgegevens!A:B,2,)*F733/36</f>
        <v>#N/A</v>
      </c>
      <c r="I733" s="27" t="e">
        <f>VLOOKUP(C733,Achtergrondgegevens!A:C,3,)*F733/36</f>
        <v>#N/A</v>
      </c>
      <c r="J733" s="5" t="e">
        <f t="shared" si="67"/>
        <v>#N/A</v>
      </c>
      <c r="K733" s="5" t="b">
        <f t="shared" si="68"/>
        <v>0</v>
      </c>
      <c r="L733" s="5" t="e">
        <f t="shared" si="66"/>
        <v>#N/A</v>
      </c>
      <c r="M733" s="24">
        <f t="shared" si="69"/>
        <v>0</v>
      </c>
      <c r="N733" s="23" t="e">
        <f>IF(L733=TRUE,VLOOKUP(C733,Achtergrondgegevens!A:D,4,FALSE),0)*M733</f>
        <v>#N/A</v>
      </c>
      <c r="O733" s="23" t="e">
        <f t="shared" si="70"/>
        <v>#N/A</v>
      </c>
      <c r="P733" t="e">
        <f t="shared" si="71"/>
        <v>#N/A</v>
      </c>
    </row>
    <row r="734" spans="1:16" x14ac:dyDescent="0.2">
      <c r="A734" s="7"/>
      <c r="B734" s="7"/>
      <c r="C734" s="6"/>
      <c r="D734" s="6"/>
      <c r="E734" s="22"/>
      <c r="F734" s="25"/>
      <c r="G734" s="5">
        <f>(E734*Achtergrondgegevens!$B$20)+Invoer!E734</f>
        <v>0</v>
      </c>
      <c r="H734" s="5" t="e">
        <f>VLOOKUP(C734,Achtergrondgegevens!A:B,2,)*F734/36</f>
        <v>#N/A</v>
      </c>
      <c r="I734" s="27" t="e">
        <f>VLOOKUP(C734,Achtergrondgegevens!A:C,3,)*F734/36</f>
        <v>#N/A</v>
      </c>
      <c r="J734" s="5" t="e">
        <f t="shared" si="67"/>
        <v>#N/A</v>
      </c>
      <c r="K734" s="5" t="b">
        <f t="shared" si="68"/>
        <v>0</v>
      </c>
      <c r="L734" s="5" t="e">
        <f t="shared" si="66"/>
        <v>#N/A</v>
      </c>
      <c r="M734" s="24">
        <f t="shared" si="69"/>
        <v>0</v>
      </c>
      <c r="N734" s="23" t="e">
        <f>IF(L734=TRUE,VLOOKUP(C734,Achtergrondgegevens!A:D,4,FALSE),0)*M734</f>
        <v>#N/A</v>
      </c>
      <c r="O734" s="23" t="e">
        <f t="shared" si="70"/>
        <v>#N/A</v>
      </c>
      <c r="P734" t="e">
        <f t="shared" si="71"/>
        <v>#N/A</v>
      </c>
    </row>
    <row r="735" spans="1:16" x14ac:dyDescent="0.2">
      <c r="A735" s="7"/>
      <c r="B735" s="7"/>
      <c r="C735" s="6"/>
      <c r="D735" s="6"/>
      <c r="E735" s="22"/>
      <c r="F735" s="25"/>
      <c r="G735" s="5">
        <f>(E735*Achtergrondgegevens!$B$20)+Invoer!E735</f>
        <v>0</v>
      </c>
      <c r="H735" s="5" t="e">
        <f>VLOOKUP(C735,Achtergrondgegevens!A:B,2,)*F735/36</f>
        <v>#N/A</v>
      </c>
      <c r="I735" s="27" t="e">
        <f>VLOOKUP(C735,Achtergrondgegevens!A:C,3,)*F735/36</f>
        <v>#N/A</v>
      </c>
      <c r="J735" s="5" t="e">
        <f t="shared" si="67"/>
        <v>#N/A</v>
      </c>
      <c r="K735" s="5" t="b">
        <f t="shared" si="68"/>
        <v>0</v>
      </c>
      <c r="L735" s="5" t="e">
        <f t="shared" si="66"/>
        <v>#N/A</v>
      </c>
      <c r="M735" s="24">
        <f t="shared" si="69"/>
        <v>0</v>
      </c>
      <c r="N735" s="23" t="e">
        <f>IF(L735=TRUE,VLOOKUP(C735,Achtergrondgegevens!A:D,4,FALSE),0)*M735</f>
        <v>#N/A</v>
      </c>
      <c r="O735" s="23" t="e">
        <f t="shared" si="70"/>
        <v>#N/A</v>
      </c>
      <c r="P735" t="e">
        <f t="shared" si="71"/>
        <v>#N/A</v>
      </c>
    </row>
    <row r="736" spans="1:16" x14ac:dyDescent="0.2">
      <c r="A736" s="7"/>
      <c r="B736" s="7"/>
      <c r="C736" s="6"/>
      <c r="D736" s="6"/>
      <c r="E736" s="22"/>
      <c r="F736" s="25"/>
      <c r="G736" s="5">
        <f>(E736*Achtergrondgegevens!$B$20)+Invoer!E736</f>
        <v>0</v>
      </c>
      <c r="H736" s="5" t="e">
        <f>VLOOKUP(C736,Achtergrondgegevens!A:B,2,)*F736/36</f>
        <v>#N/A</v>
      </c>
      <c r="I736" s="27" t="e">
        <f>VLOOKUP(C736,Achtergrondgegevens!A:C,3,)*F736/36</f>
        <v>#N/A</v>
      </c>
      <c r="J736" s="5" t="e">
        <f t="shared" si="67"/>
        <v>#N/A</v>
      </c>
      <c r="K736" s="5" t="b">
        <f t="shared" si="68"/>
        <v>0</v>
      </c>
      <c r="L736" s="5" t="e">
        <f t="shared" si="66"/>
        <v>#N/A</v>
      </c>
      <c r="M736" s="24">
        <f t="shared" si="69"/>
        <v>0</v>
      </c>
      <c r="N736" s="23" t="e">
        <f>IF(L736=TRUE,VLOOKUP(C736,Achtergrondgegevens!A:D,4,FALSE),0)*M736</f>
        <v>#N/A</v>
      </c>
      <c r="O736" s="23" t="e">
        <f t="shared" si="70"/>
        <v>#N/A</v>
      </c>
      <c r="P736" t="e">
        <f t="shared" si="71"/>
        <v>#N/A</v>
      </c>
    </row>
    <row r="737" spans="1:16" x14ac:dyDescent="0.2">
      <c r="A737" s="7"/>
      <c r="B737" s="7"/>
      <c r="C737" s="6"/>
      <c r="D737" s="6"/>
      <c r="E737" s="22"/>
      <c r="F737" s="25"/>
      <c r="G737" s="5">
        <f>(E737*Achtergrondgegevens!$B$20)+Invoer!E737</f>
        <v>0</v>
      </c>
      <c r="H737" s="5" t="e">
        <f>VLOOKUP(C737,Achtergrondgegevens!A:B,2,)*F737/36</f>
        <v>#N/A</v>
      </c>
      <c r="I737" s="27" t="e">
        <f>VLOOKUP(C737,Achtergrondgegevens!A:C,3,)*F737/36</f>
        <v>#N/A</v>
      </c>
      <c r="J737" s="5" t="e">
        <f t="shared" si="67"/>
        <v>#N/A</v>
      </c>
      <c r="K737" s="5" t="b">
        <f t="shared" si="68"/>
        <v>0</v>
      </c>
      <c r="L737" s="5" t="e">
        <f t="shared" si="66"/>
        <v>#N/A</v>
      </c>
      <c r="M737" s="24">
        <f t="shared" si="69"/>
        <v>0</v>
      </c>
      <c r="N737" s="23" t="e">
        <f>IF(L737=TRUE,VLOOKUP(C737,Achtergrondgegevens!A:D,4,FALSE),0)*M737</f>
        <v>#N/A</v>
      </c>
      <c r="O737" s="23" t="e">
        <f t="shared" si="70"/>
        <v>#N/A</v>
      </c>
      <c r="P737" t="e">
        <f t="shared" si="71"/>
        <v>#N/A</v>
      </c>
    </row>
    <row r="738" spans="1:16" x14ac:dyDescent="0.2">
      <c r="A738" s="7"/>
      <c r="B738" s="7"/>
      <c r="C738" s="6"/>
      <c r="D738" s="6"/>
      <c r="E738" s="22"/>
      <c r="F738" s="25"/>
      <c r="G738" s="5">
        <f>(E738*Achtergrondgegevens!$B$20)+Invoer!E738</f>
        <v>0</v>
      </c>
      <c r="H738" s="5" t="e">
        <f>VLOOKUP(C738,Achtergrondgegevens!A:B,2,)*F738/36</f>
        <v>#N/A</v>
      </c>
      <c r="I738" s="27" t="e">
        <f>VLOOKUP(C738,Achtergrondgegevens!A:C,3,)*F738/36</f>
        <v>#N/A</v>
      </c>
      <c r="J738" s="5" t="e">
        <f t="shared" si="67"/>
        <v>#N/A</v>
      </c>
      <c r="K738" s="5" t="b">
        <f t="shared" si="68"/>
        <v>0</v>
      </c>
      <c r="L738" s="5" t="e">
        <f t="shared" si="66"/>
        <v>#N/A</v>
      </c>
      <c r="M738" s="24">
        <f t="shared" si="69"/>
        <v>0</v>
      </c>
      <c r="N738" s="23" t="e">
        <f>IF(L738=TRUE,VLOOKUP(C738,Achtergrondgegevens!A:D,4,FALSE),0)*M738</f>
        <v>#N/A</v>
      </c>
      <c r="O738" s="23" t="e">
        <f t="shared" si="70"/>
        <v>#N/A</v>
      </c>
      <c r="P738" t="e">
        <f t="shared" si="71"/>
        <v>#N/A</v>
      </c>
    </row>
    <row r="739" spans="1:16" x14ac:dyDescent="0.2">
      <c r="A739" s="7"/>
      <c r="B739" s="7"/>
      <c r="C739" s="6"/>
      <c r="D739" s="6"/>
      <c r="E739" s="22"/>
      <c r="F739" s="25"/>
      <c r="G739" s="5">
        <f>(E739*Achtergrondgegevens!$B$20)+Invoer!E739</f>
        <v>0</v>
      </c>
      <c r="H739" s="5" t="e">
        <f>VLOOKUP(C739,Achtergrondgegevens!A:B,2,)*F739/36</f>
        <v>#N/A</v>
      </c>
      <c r="I739" s="27" t="e">
        <f>VLOOKUP(C739,Achtergrondgegevens!A:C,3,)*F739/36</f>
        <v>#N/A</v>
      </c>
      <c r="J739" s="5" t="e">
        <f t="shared" si="67"/>
        <v>#N/A</v>
      </c>
      <c r="K739" s="5" t="b">
        <f t="shared" si="68"/>
        <v>0</v>
      </c>
      <c r="L739" s="5" t="e">
        <f t="shared" si="66"/>
        <v>#N/A</v>
      </c>
      <c r="M739" s="24">
        <f t="shared" si="69"/>
        <v>0</v>
      </c>
      <c r="N739" s="23" t="e">
        <f>IF(L739=TRUE,VLOOKUP(C739,Achtergrondgegevens!A:D,4,FALSE),0)*M739</f>
        <v>#N/A</v>
      </c>
      <c r="O739" s="23" t="e">
        <f t="shared" si="70"/>
        <v>#N/A</v>
      </c>
      <c r="P739" t="e">
        <f t="shared" si="71"/>
        <v>#N/A</v>
      </c>
    </row>
    <row r="740" spans="1:16" x14ac:dyDescent="0.2">
      <c r="A740" s="7"/>
      <c r="B740" s="7"/>
      <c r="C740" s="6"/>
      <c r="D740" s="6"/>
      <c r="E740" s="22"/>
      <c r="F740" s="25"/>
      <c r="G740" s="5">
        <f>(E740*Achtergrondgegevens!$B$20)+Invoer!E740</f>
        <v>0</v>
      </c>
      <c r="H740" s="5" t="e">
        <f>VLOOKUP(C740,Achtergrondgegevens!A:B,2,)*F740/36</f>
        <v>#N/A</v>
      </c>
      <c r="I740" s="27" t="e">
        <f>VLOOKUP(C740,Achtergrondgegevens!A:C,3,)*F740/36</f>
        <v>#N/A</v>
      </c>
      <c r="J740" s="5" t="e">
        <f t="shared" si="67"/>
        <v>#N/A</v>
      </c>
      <c r="K740" s="5" t="b">
        <f t="shared" si="68"/>
        <v>0</v>
      </c>
      <c r="L740" s="5" t="e">
        <f t="shared" si="66"/>
        <v>#N/A</v>
      </c>
      <c r="M740" s="24">
        <f t="shared" si="69"/>
        <v>0</v>
      </c>
      <c r="N740" s="23" t="e">
        <f>IF(L740=TRUE,VLOOKUP(C740,Achtergrondgegevens!A:D,4,FALSE),0)*M740</f>
        <v>#N/A</v>
      </c>
      <c r="O740" s="23" t="e">
        <f t="shared" si="70"/>
        <v>#N/A</v>
      </c>
      <c r="P740" t="e">
        <f t="shared" si="71"/>
        <v>#N/A</v>
      </c>
    </row>
    <row r="741" spans="1:16" x14ac:dyDescent="0.2">
      <c r="A741" s="7"/>
      <c r="B741" s="7"/>
      <c r="C741" s="6"/>
      <c r="D741" s="6"/>
      <c r="E741" s="22"/>
      <c r="F741" s="25"/>
      <c r="G741" s="5">
        <f>(E741*Achtergrondgegevens!$B$20)+Invoer!E741</f>
        <v>0</v>
      </c>
      <c r="H741" s="5" t="e">
        <f>VLOOKUP(C741,Achtergrondgegevens!A:B,2,)*F741/36</f>
        <v>#N/A</v>
      </c>
      <c r="I741" s="27" t="e">
        <f>VLOOKUP(C741,Achtergrondgegevens!A:C,3,)*F741/36</f>
        <v>#N/A</v>
      </c>
      <c r="J741" s="5" t="e">
        <f t="shared" si="67"/>
        <v>#N/A</v>
      </c>
      <c r="K741" s="5" t="b">
        <f t="shared" si="68"/>
        <v>0</v>
      </c>
      <c r="L741" s="5" t="e">
        <f t="shared" si="66"/>
        <v>#N/A</v>
      </c>
      <c r="M741" s="24">
        <f t="shared" si="69"/>
        <v>0</v>
      </c>
      <c r="N741" s="23" t="e">
        <f>IF(L741=TRUE,VLOOKUP(C741,Achtergrondgegevens!A:D,4,FALSE),0)*M741</f>
        <v>#N/A</v>
      </c>
      <c r="O741" s="23" t="e">
        <f t="shared" si="70"/>
        <v>#N/A</v>
      </c>
      <c r="P741" t="e">
        <f t="shared" si="71"/>
        <v>#N/A</v>
      </c>
    </row>
    <row r="742" spans="1:16" x14ac:dyDescent="0.2">
      <c r="A742" s="7"/>
      <c r="B742" s="7"/>
      <c r="C742" s="6"/>
      <c r="D742" s="6"/>
      <c r="E742" s="22"/>
      <c r="F742" s="25"/>
      <c r="G742" s="5">
        <f>(E742*Achtergrondgegevens!$B$20)+Invoer!E742</f>
        <v>0</v>
      </c>
      <c r="H742" s="5" t="e">
        <f>VLOOKUP(C742,Achtergrondgegevens!A:B,2,)*F742/36</f>
        <v>#N/A</v>
      </c>
      <c r="I742" s="27" t="e">
        <f>VLOOKUP(C742,Achtergrondgegevens!A:C,3,)*F742/36</f>
        <v>#N/A</v>
      </c>
      <c r="J742" s="5" t="e">
        <f t="shared" si="67"/>
        <v>#N/A</v>
      </c>
      <c r="K742" s="5" t="b">
        <f t="shared" si="68"/>
        <v>0</v>
      </c>
      <c r="L742" s="5" t="e">
        <f t="shared" si="66"/>
        <v>#N/A</v>
      </c>
      <c r="M742" s="24">
        <f t="shared" si="69"/>
        <v>0</v>
      </c>
      <c r="N742" s="23" t="e">
        <f>IF(L742=TRUE,VLOOKUP(C742,Achtergrondgegevens!A:D,4,FALSE),0)*M742</f>
        <v>#N/A</v>
      </c>
      <c r="O742" s="23" t="e">
        <f t="shared" si="70"/>
        <v>#N/A</v>
      </c>
      <c r="P742" t="e">
        <f t="shared" si="71"/>
        <v>#N/A</v>
      </c>
    </row>
    <row r="743" spans="1:16" x14ac:dyDescent="0.2">
      <c r="A743" s="7"/>
      <c r="B743" s="7"/>
      <c r="C743" s="6"/>
      <c r="D743" s="6"/>
      <c r="E743" s="22"/>
      <c r="F743" s="25"/>
      <c r="G743" s="5">
        <f>(E743*Achtergrondgegevens!$B$20)+Invoer!E743</f>
        <v>0</v>
      </c>
      <c r="H743" s="5" t="e">
        <f>VLOOKUP(C743,Achtergrondgegevens!A:B,2,)*F743/36</f>
        <v>#N/A</v>
      </c>
      <c r="I743" s="27" t="e">
        <f>VLOOKUP(C743,Achtergrondgegevens!A:C,3,)*F743/36</f>
        <v>#N/A</v>
      </c>
      <c r="J743" s="5" t="e">
        <f t="shared" si="67"/>
        <v>#N/A</v>
      </c>
      <c r="K743" s="5" t="b">
        <f t="shared" si="68"/>
        <v>0</v>
      </c>
      <c r="L743" s="5" t="e">
        <f t="shared" si="66"/>
        <v>#N/A</v>
      </c>
      <c r="M743" s="24">
        <f t="shared" si="69"/>
        <v>0</v>
      </c>
      <c r="N743" s="23" t="e">
        <f>IF(L743=TRUE,VLOOKUP(C743,Achtergrondgegevens!A:D,4,FALSE),0)*M743</f>
        <v>#N/A</v>
      </c>
      <c r="O743" s="23" t="e">
        <f t="shared" si="70"/>
        <v>#N/A</v>
      </c>
      <c r="P743" t="e">
        <f t="shared" si="71"/>
        <v>#N/A</v>
      </c>
    </row>
    <row r="744" spans="1:16" x14ac:dyDescent="0.2">
      <c r="A744" s="7"/>
      <c r="B744" s="7"/>
      <c r="C744" s="6"/>
      <c r="D744" s="6"/>
      <c r="E744" s="22"/>
      <c r="F744" s="25"/>
      <c r="G744" s="5">
        <f>(E744*Achtergrondgegevens!$B$20)+Invoer!E744</f>
        <v>0</v>
      </c>
      <c r="H744" s="5" t="e">
        <f>VLOOKUP(C744,Achtergrondgegevens!A:B,2,)*F744/36</f>
        <v>#N/A</v>
      </c>
      <c r="I744" s="27" t="e">
        <f>VLOOKUP(C744,Achtergrondgegevens!A:C,3,)*F744/36</f>
        <v>#N/A</v>
      </c>
      <c r="J744" s="5" t="e">
        <f t="shared" si="67"/>
        <v>#N/A</v>
      </c>
      <c r="K744" s="5" t="b">
        <f t="shared" si="68"/>
        <v>0</v>
      </c>
      <c r="L744" s="5" t="e">
        <f t="shared" si="66"/>
        <v>#N/A</v>
      </c>
      <c r="M744" s="24">
        <f t="shared" si="69"/>
        <v>0</v>
      </c>
      <c r="N744" s="23" t="e">
        <f>IF(L744=TRUE,VLOOKUP(C744,Achtergrondgegevens!A:D,4,FALSE),0)*M744</f>
        <v>#N/A</v>
      </c>
      <c r="O744" s="23" t="e">
        <f t="shared" si="70"/>
        <v>#N/A</v>
      </c>
      <c r="P744" t="e">
        <f t="shared" si="71"/>
        <v>#N/A</v>
      </c>
    </row>
    <row r="745" spans="1:16" x14ac:dyDescent="0.2">
      <c r="A745" s="7"/>
      <c r="B745" s="7"/>
      <c r="C745" s="6"/>
      <c r="D745" s="6"/>
      <c r="E745" s="22"/>
      <c r="F745" s="25"/>
      <c r="G745" s="5">
        <f>(E745*Achtergrondgegevens!$B$20)+Invoer!E745</f>
        <v>0</v>
      </c>
      <c r="H745" s="5" t="e">
        <f>VLOOKUP(C745,Achtergrondgegevens!A:B,2,)*F745/36</f>
        <v>#N/A</v>
      </c>
      <c r="I745" s="27" t="e">
        <f>VLOOKUP(C745,Achtergrondgegevens!A:C,3,)*F745/36</f>
        <v>#N/A</v>
      </c>
      <c r="J745" s="5" t="e">
        <f t="shared" si="67"/>
        <v>#N/A</v>
      </c>
      <c r="K745" s="5" t="b">
        <f t="shared" si="68"/>
        <v>0</v>
      </c>
      <c r="L745" s="5" t="e">
        <f t="shared" si="66"/>
        <v>#N/A</v>
      </c>
      <c r="M745" s="24">
        <f t="shared" si="69"/>
        <v>0</v>
      </c>
      <c r="N745" s="23" t="e">
        <f>IF(L745=TRUE,VLOOKUP(C745,Achtergrondgegevens!A:D,4,FALSE),0)*M745</f>
        <v>#N/A</v>
      </c>
      <c r="O745" s="23" t="e">
        <f t="shared" si="70"/>
        <v>#N/A</v>
      </c>
      <c r="P745" t="e">
        <f t="shared" si="71"/>
        <v>#N/A</v>
      </c>
    </row>
    <row r="746" spans="1:16" x14ac:dyDescent="0.2">
      <c r="A746" s="7"/>
      <c r="B746" s="7"/>
      <c r="C746" s="6"/>
      <c r="D746" s="6"/>
      <c r="E746" s="22"/>
      <c r="F746" s="25"/>
      <c r="G746" s="5">
        <f>(E746*Achtergrondgegevens!$B$20)+Invoer!E746</f>
        <v>0</v>
      </c>
      <c r="H746" s="5" t="e">
        <f>VLOOKUP(C746,Achtergrondgegevens!A:B,2,)*F746/36</f>
        <v>#N/A</v>
      </c>
      <c r="I746" s="27" t="e">
        <f>VLOOKUP(C746,Achtergrondgegevens!A:C,3,)*F746/36</f>
        <v>#N/A</v>
      </c>
      <c r="J746" s="5" t="e">
        <f t="shared" si="67"/>
        <v>#N/A</v>
      </c>
      <c r="K746" s="5" t="b">
        <f t="shared" si="68"/>
        <v>0</v>
      </c>
      <c r="L746" s="5" t="e">
        <f t="shared" si="66"/>
        <v>#N/A</v>
      </c>
      <c r="M746" s="24">
        <f t="shared" si="69"/>
        <v>0</v>
      </c>
      <c r="N746" s="23" t="e">
        <f>IF(L746=TRUE,VLOOKUP(C746,Achtergrondgegevens!A:D,4,FALSE),0)*M746</f>
        <v>#N/A</v>
      </c>
      <c r="O746" s="23" t="e">
        <f t="shared" si="70"/>
        <v>#N/A</v>
      </c>
      <c r="P746" t="e">
        <f t="shared" si="71"/>
        <v>#N/A</v>
      </c>
    </row>
    <row r="747" spans="1:16" x14ac:dyDescent="0.2">
      <c r="A747" s="7"/>
      <c r="B747" s="7"/>
      <c r="C747" s="6"/>
      <c r="D747" s="6"/>
      <c r="E747" s="22"/>
      <c r="F747" s="25"/>
      <c r="G747" s="5">
        <f>(E747*Achtergrondgegevens!$B$20)+Invoer!E747</f>
        <v>0</v>
      </c>
      <c r="H747" s="5" t="e">
        <f>VLOOKUP(C747,Achtergrondgegevens!A:B,2,)*F747/36</f>
        <v>#N/A</v>
      </c>
      <c r="I747" s="27" t="e">
        <f>VLOOKUP(C747,Achtergrondgegevens!A:C,3,)*F747/36</f>
        <v>#N/A</v>
      </c>
      <c r="J747" s="5" t="e">
        <f t="shared" si="67"/>
        <v>#N/A</v>
      </c>
      <c r="K747" s="5" t="b">
        <f t="shared" si="68"/>
        <v>0</v>
      </c>
      <c r="L747" s="5" t="e">
        <f t="shared" si="66"/>
        <v>#N/A</v>
      </c>
      <c r="M747" s="24">
        <f t="shared" si="69"/>
        <v>0</v>
      </c>
      <c r="N747" s="23" t="e">
        <f>IF(L747=TRUE,VLOOKUP(C747,Achtergrondgegevens!A:D,4,FALSE),0)*M747</f>
        <v>#N/A</v>
      </c>
      <c r="O747" s="23" t="e">
        <f t="shared" si="70"/>
        <v>#N/A</v>
      </c>
      <c r="P747" t="e">
        <f t="shared" si="71"/>
        <v>#N/A</v>
      </c>
    </row>
    <row r="748" spans="1:16" x14ac:dyDescent="0.2">
      <c r="A748" s="7"/>
      <c r="B748" s="7"/>
      <c r="C748" s="6"/>
      <c r="D748" s="6"/>
      <c r="E748" s="22"/>
      <c r="F748" s="25"/>
      <c r="G748" s="5">
        <f>(E748*Achtergrondgegevens!$B$20)+Invoer!E748</f>
        <v>0</v>
      </c>
      <c r="H748" s="5" t="e">
        <f>VLOOKUP(C748,Achtergrondgegevens!A:B,2,)*F748/36</f>
        <v>#N/A</v>
      </c>
      <c r="I748" s="27" t="e">
        <f>VLOOKUP(C748,Achtergrondgegevens!A:C,3,)*F748/36</f>
        <v>#N/A</v>
      </c>
      <c r="J748" s="5" t="e">
        <f t="shared" si="67"/>
        <v>#N/A</v>
      </c>
      <c r="K748" s="5" t="b">
        <f t="shared" si="68"/>
        <v>0</v>
      </c>
      <c r="L748" s="5" t="e">
        <f t="shared" si="66"/>
        <v>#N/A</v>
      </c>
      <c r="M748" s="24">
        <f t="shared" si="69"/>
        <v>0</v>
      </c>
      <c r="N748" s="23" t="e">
        <f>IF(L748=TRUE,VLOOKUP(C748,Achtergrondgegevens!A:D,4,FALSE),0)*M748</f>
        <v>#N/A</v>
      </c>
      <c r="O748" s="23" t="e">
        <f t="shared" si="70"/>
        <v>#N/A</v>
      </c>
      <c r="P748" t="e">
        <f t="shared" si="71"/>
        <v>#N/A</v>
      </c>
    </row>
    <row r="749" spans="1:16" x14ac:dyDescent="0.2">
      <c r="A749" s="7"/>
      <c r="B749" s="7"/>
      <c r="C749" s="6"/>
      <c r="D749" s="6"/>
      <c r="E749" s="22"/>
      <c r="F749" s="25"/>
      <c r="G749" s="5">
        <f>(E749*Achtergrondgegevens!$B$20)+Invoer!E749</f>
        <v>0</v>
      </c>
      <c r="H749" s="5" t="e">
        <f>VLOOKUP(C749,Achtergrondgegevens!A:B,2,)*F749/36</f>
        <v>#N/A</v>
      </c>
      <c r="I749" s="27" t="e">
        <f>VLOOKUP(C749,Achtergrondgegevens!A:C,3,)*F749/36</f>
        <v>#N/A</v>
      </c>
      <c r="J749" s="5" t="e">
        <f t="shared" si="67"/>
        <v>#N/A</v>
      </c>
      <c r="K749" s="5" t="b">
        <f t="shared" si="68"/>
        <v>0</v>
      </c>
      <c r="L749" s="5" t="e">
        <f t="shared" si="66"/>
        <v>#N/A</v>
      </c>
      <c r="M749" s="24">
        <f t="shared" si="69"/>
        <v>0</v>
      </c>
      <c r="N749" s="23" t="e">
        <f>IF(L749=TRUE,VLOOKUP(C749,Achtergrondgegevens!A:D,4,FALSE),0)*M749</f>
        <v>#N/A</v>
      </c>
      <c r="O749" s="23" t="e">
        <f t="shared" si="70"/>
        <v>#N/A</v>
      </c>
      <c r="P749" t="e">
        <f t="shared" si="71"/>
        <v>#N/A</v>
      </c>
    </row>
    <row r="750" spans="1:16" x14ac:dyDescent="0.2">
      <c r="A750" s="7"/>
      <c r="B750" s="7"/>
      <c r="C750" s="6"/>
      <c r="D750" s="6"/>
      <c r="E750" s="22"/>
      <c r="F750" s="25"/>
      <c r="G750" s="5">
        <f>(E750*Achtergrondgegevens!$B$20)+Invoer!E750</f>
        <v>0</v>
      </c>
      <c r="H750" s="5" t="e">
        <f>VLOOKUP(C750,Achtergrondgegevens!A:B,2,)*F750/36</f>
        <v>#N/A</v>
      </c>
      <c r="I750" s="27" t="e">
        <f>VLOOKUP(C750,Achtergrondgegevens!A:C,3,)*F750/36</f>
        <v>#N/A</v>
      </c>
      <c r="J750" s="5" t="e">
        <f t="shared" si="67"/>
        <v>#N/A</v>
      </c>
      <c r="K750" s="5" t="b">
        <f t="shared" si="68"/>
        <v>0</v>
      </c>
      <c r="L750" s="5" t="e">
        <f t="shared" si="66"/>
        <v>#N/A</v>
      </c>
      <c r="M750" s="24">
        <f t="shared" si="69"/>
        <v>0</v>
      </c>
      <c r="N750" s="23" t="e">
        <f>IF(L750=TRUE,VLOOKUP(C750,Achtergrondgegevens!A:D,4,FALSE),0)*M750</f>
        <v>#N/A</v>
      </c>
      <c r="O750" s="23" t="e">
        <f t="shared" si="70"/>
        <v>#N/A</v>
      </c>
      <c r="P750" t="e">
        <f t="shared" si="71"/>
        <v>#N/A</v>
      </c>
    </row>
    <row r="751" spans="1:16" x14ac:dyDescent="0.2">
      <c r="A751" s="7"/>
      <c r="B751" s="7"/>
      <c r="C751" s="6"/>
      <c r="D751" s="6"/>
      <c r="E751" s="22"/>
      <c r="F751" s="25"/>
      <c r="G751" s="5">
        <f>(E751*Achtergrondgegevens!$B$20)+Invoer!E751</f>
        <v>0</v>
      </c>
      <c r="H751" s="5" t="e">
        <f>VLOOKUP(C751,Achtergrondgegevens!A:B,2,)*F751/36</f>
        <v>#N/A</v>
      </c>
      <c r="I751" s="27" t="e">
        <f>VLOOKUP(C751,Achtergrondgegevens!A:C,3,)*F751/36</f>
        <v>#N/A</v>
      </c>
      <c r="J751" s="5" t="e">
        <f t="shared" si="67"/>
        <v>#N/A</v>
      </c>
      <c r="K751" s="5" t="b">
        <f t="shared" si="68"/>
        <v>0</v>
      </c>
      <c r="L751" s="5" t="e">
        <f t="shared" si="66"/>
        <v>#N/A</v>
      </c>
      <c r="M751" s="24">
        <f t="shared" si="69"/>
        <v>0</v>
      </c>
      <c r="N751" s="23" t="e">
        <f>IF(L751=TRUE,VLOOKUP(C751,Achtergrondgegevens!A:D,4,FALSE),0)*M751</f>
        <v>#N/A</v>
      </c>
      <c r="O751" s="23" t="e">
        <f t="shared" si="70"/>
        <v>#N/A</v>
      </c>
      <c r="P751" t="e">
        <f t="shared" si="71"/>
        <v>#N/A</v>
      </c>
    </row>
    <row r="752" spans="1:16" x14ac:dyDescent="0.2">
      <c r="A752" s="7"/>
      <c r="B752" s="7"/>
      <c r="C752" s="6"/>
      <c r="D752" s="6"/>
      <c r="E752" s="22"/>
      <c r="F752" s="25"/>
      <c r="G752" s="5">
        <f>(E752*Achtergrondgegevens!$B$20)+Invoer!E752</f>
        <v>0</v>
      </c>
      <c r="H752" s="5" t="e">
        <f>VLOOKUP(C752,Achtergrondgegevens!A:B,2,)*F752/36</f>
        <v>#N/A</v>
      </c>
      <c r="I752" s="27" t="e">
        <f>VLOOKUP(C752,Achtergrondgegevens!A:C,3,)*F752/36</f>
        <v>#N/A</v>
      </c>
      <c r="J752" s="5" t="e">
        <f t="shared" si="67"/>
        <v>#N/A</v>
      </c>
      <c r="K752" s="5" t="b">
        <f t="shared" si="68"/>
        <v>0</v>
      </c>
      <c r="L752" s="5" t="e">
        <f t="shared" si="66"/>
        <v>#N/A</v>
      </c>
      <c r="M752" s="24">
        <f t="shared" si="69"/>
        <v>0</v>
      </c>
      <c r="N752" s="23" t="e">
        <f>IF(L752=TRUE,VLOOKUP(C752,Achtergrondgegevens!A:D,4,FALSE),0)*M752</f>
        <v>#N/A</v>
      </c>
      <c r="O752" s="23" t="e">
        <f t="shared" si="70"/>
        <v>#N/A</v>
      </c>
      <c r="P752" t="e">
        <f t="shared" si="71"/>
        <v>#N/A</v>
      </c>
    </row>
    <row r="753" spans="1:16" x14ac:dyDescent="0.2">
      <c r="A753" s="7"/>
      <c r="B753" s="7"/>
      <c r="C753" s="6"/>
      <c r="D753" s="6"/>
      <c r="E753" s="22"/>
      <c r="F753" s="25"/>
      <c r="G753" s="5">
        <f>(E753*Achtergrondgegevens!$B$20)+Invoer!E753</f>
        <v>0</v>
      </c>
      <c r="H753" s="5" t="e">
        <f>VLOOKUP(C753,Achtergrondgegevens!A:B,2,)*F753/36</f>
        <v>#N/A</v>
      </c>
      <c r="I753" s="27" t="e">
        <f>VLOOKUP(C753,Achtergrondgegevens!A:C,3,)*F753/36</f>
        <v>#N/A</v>
      </c>
      <c r="J753" s="5" t="e">
        <f t="shared" si="67"/>
        <v>#N/A</v>
      </c>
      <c r="K753" s="5" t="b">
        <f t="shared" si="68"/>
        <v>0</v>
      </c>
      <c r="L753" s="5" t="e">
        <f t="shared" si="66"/>
        <v>#N/A</v>
      </c>
      <c r="M753" s="24">
        <f t="shared" si="69"/>
        <v>0</v>
      </c>
      <c r="N753" s="23" t="e">
        <f>IF(L753=TRUE,VLOOKUP(C753,Achtergrondgegevens!A:D,4,FALSE),0)*M753</f>
        <v>#N/A</v>
      </c>
      <c r="O753" s="23" t="e">
        <f t="shared" si="70"/>
        <v>#N/A</v>
      </c>
      <c r="P753" t="e">
        <f t="shared" si="71"/>
        <v>#N/A</v>
      </c>
    </row>
    <row r="754" spans="1:16" x14ac:dyDescent="0.2">
      <c r="A754" s="7"/>
      <c r="B754" s="7"/>
      <c r="C754" s="6"/>
      <c r="D754" s="6"/>
      <c r="E754" s="22"/>
      <c r="F754" s="25"/>
      <c r="G754" s="5">
        <f>(E754*Achtergrondgegevens!$B$20)+Invoer!E754</f>
        <v>0</v>
      </c>
      <c r="H754" s="5" t="e">
        <f>VLOOKUP(C754,Achtergrondgegevens!A:B,2,)*F754/36</f>
        <v>#N/A</v>
      </c>
      <c r="I754" s="27" t="e">
        <f>VLOOKUP(C754,Achtergrondgegevens!A:C,3,)*F754/36</f>
        <v>#N/A</v>
      </c>
      <c r="J754" s="5" t="e">
        <f t="shared" si="67"/>
        <v>#N/A</v>
      </c>
      <c r="K754" s="5" t="b">
        <f t="shared" si="68"/>
        <v>0</v>
      </c>
      <c r="L754" s="5" t="e">
        <f t="shared" si="66"/>
        <v>#N/A</v>
      </c>
      <c r="M754" s="24">
        <f t="shared" si="69"/>
        <v>0</v>
      </c>
      <c r="N754" s="23" t="e">
        <f>IF(L754=TRUE,VLOOKUP(C754,Achtergrondgegevens!A:D,4,FALSE),0)*M754</f>
        <v>#N/A</v>
      </c>
      <c r="O754" s="23" t="e">
        <f t="shared" si="70"/>
        <v>#N/A</v>
      </c>
      <c r="P754" t="e">
        <f t="shared" si="71"/>
        <v>#N/A</v>
      </c>
    </row>
    <row r="755" spans="1:16" x14ac:dyDescent="0.2">
      <c r="A755" s="7"/>
      <c r="B755" s="7"/>
      <c r="C755" s="6"/>
      <c r="D755" s="6"/>
      <c r="E755" s="22"/>
      <c r="F755" s="25"/>
      <c r="G755" s="5">
        <f>(E755*Achtergrondgegevens!$B$20)+Invoer!E755</f>
        <v>0</v>
      </c>
      <c r="H755" s="5" t="e">
        <f>VLOOKUP(C755,Achtergrondgegevens!A:B,2,)*F755/36</f>
        <v>#N/A</v>
      </c>
      <c r="I755" s="27" t="e">
        <f>VLOOKUP(C755,Achtergrondgegevens!A:C,3,)*F755/36</f>
        <v>#N/A</v>
      </c>
      <c r="J755" s="5" t="e">
        <f t="shared" si="67"/>
        <v>#N/A</v>
      </c>
      <c r="K755" s="5" t="b">
        <f t="shared" si="68"/>
        <v>0</v>
      </c>
      <c r="L755" s="5" t="e">
        <f t="shared" si="66"/>
        <v>#N/A</v>
      </c>
      <c r="M755" s="24">
        <f t="shared" si="69"/>
        <v>0</v>
      </c>
      <c r="N755" s="23" t="e">
        <f>IF(L755=TRUE,VLOOKUP(C755,Achtergrondgegevens!A:D,4,FALSE),0)*M755</f>
        <v>#N/A</v>
      </c>
      <c r="O755" s="23" t="e">
        <f t="shared" si="70"/>
        <v>#N/A</v>
      </c>
      <c r="P755" t="e">
        <f t="shared" si="71"/>
        <v>#N/A</v>
      </c>
    </row>
    <row r="756" spans="1:16" x14ac:dyDescent="0.2">
      <c r="A756" s="7"/>
      <c r="B756" s="7"/>
      <c r="C756" s="6"/>
      <c r="D756" s="6"/>
      <c r="E756" s="22"/>
      <c r="F756" s="25"/>
      <c r="G756" s="5">
        <f>(E756*Achtergrondgegevens!$B$20)+Invoer!E756</f>
        <v>0</v>
      </c>
      <c r="H756" s="5" t="e">
        <f>VLOOKUP(C756,Achtergrondgegevens!A:B,2,)*F756/36</f>
        <v>#N/A</v>
      </c>
      <c r="I756" s="27" t="e">
        <f>VLOOKUP(C756,Achtergrondgegevens!A:C,3,)*F756/36</f>
        <v>#N/A</v>
      </c>
      <c r="J756" s="5" t="e">
        <f t="shared" si="67"/>
        <v>#N/A</v>
      </c>
      <c r="K756" s="5" t="b">
        <f t="shared" si="68"/>
        <v>0</v>
      </c>
      <c r="L756" s="5" t="e">
        <f t="shared" si="66"/>
        <v>#N/A</v>
      </c>
      <c r="M756" s="24">
        <f t="shared" si="69"/>
        <v>0</v>
      </c>
      <c r="N756" s="23" t="e">
        <f>IF(L756=TRUE,VLOOKUP(C756,Achtergrondgegevens!A:D,4,FALSE),0)*M756</f>
        <v>#N/A</v>
      </c>
      <c r="O756" s="23" t="e">
        <f t="shared" si="70"/>
        <v>#N/A</v>
      </c>
      <c r="P756" t="e">
        <f t="shared" si="71"/>
        <v>#N/A</v>
      </c>
    </row>
    <row r="757" spans="1:16" x14ac:dyDescent="0.2">
      <c r="A757" s="7"/>
      <c r="B757" s="7"/>
      <c r="C757" s="6"/>
      <c r="D757" s="6"/>
      <c r="E757" s="22"/>
      <c r="F757" s="25"/>
      <c r="G757" s="5">
        <f>(E757*Achtergrondgegevens!$B$20)+Invoer!E757</f>
        <v>0</v>
      </c>
      <c r="H757" s="5" t="e">
        <f>VLOOKUP(C757,Achtergrondgegevens!A:B,2,)*F757/36</f>
        <v>#N/A</v>
      </c>
      <c r="I757" s="27" t="e">
        <f>VLOOKUP(C757,Achtergrondgegevens!A:C,3,)*F757/36</f>
        <v>#N/A</v>
      </c>
      <c r="J757" s="5" t="e">
        <f t="shared" si="67"/>
        <v>#N/A</v>
      </c>
      <c r="K757" s="5" t="b">
        <f t="shared" si="68"/>
        <v>0</v>
      </c>
      <c r="L757" s="5" t="e">
        <f t="shared" si="66"/>
        <v>#N/A</v>
      </c>
      <c r="M757" s="24">
        <f t="shared" si="69"/>
        <v>0</v>
      </c>
      <c r="N757" s="23" t="e">
        <f>IF(L757=TRUE,VLOOKUP(C757,Achtergrondgegevens!A:D,4,FALSE),0)*M757</f>
        <v>#N/A</v>
      </c>
      <c r="O757" s="23" t="e">
        <f t="shared" si="70"/>
        <v>#N/A</v>
      </c>
      <c r="P757" t="e">
        <f t="shared" si="71"/>
        <v>#N/A</v>
      </c>
    </row>
    <row r="758" spans="1:16" x14ac:dyDescent="0.2">
      <c r="A758" s="7"/>
      <c r="B758" s="7"/>
      <c r="C758" s="6"/>
      <c r="D758" s="6"/>
      <c r="E758" s="22"/>
      <c r="F758" s="25"/>
      <c r="G758" s="5">
        <f>(E758*Achtergrondgegevens!$B$20)+Invoer!E758</f>
        <v>0</v>
      </c>
      <c r="H758" s="5" t="e">
        <f>VLOOKUP(C758,Achtergrondgegevens!A:B,2,)*F758/36</f>
        <v>#N/A</v>
      </c>
      <c r="I758" s="27" t="e">
        <f>VLOOKUP(C758,Achtergrondgegevens!A:C,3,)*F758/36</f>
        <v>#N/A</v>
      </c>
      <c r="J758" s="5" t="e">
        <f t="shared" si="67"/>
        <v>#N/A</v>
      </c>
      <c r="K758" s="5" t="b">
        <f t="shared" si="68"/>
        <v>0</v>
      </c>
      <c r="L758" s="5" t="e">
        <f t="shared" si="66"/>
        <v>#N/A</v>
      </c>
      <c r="M758" s="24">
        <f t="shared" si="69"/>
        <v>0</v>
      </c>
      <c r="N758" s="23" t="e">
        <f>IF(L758=TRUE,VLOOKUP(C758,Achtergrondgegevens!A:D,4,FALSE),0)*M758</f>
        <v>#N/A</v>
      </c>
      <c r="O758" s="23" t="e">
        <f t="shared" si="70"/>
        <v>#N/A</v>
      </c>
      <c r="P758" t="e">
        <f t="shared" si="71"/>
        <v>#N/A</v>
      </c>
    </row>
    <row r="759" spans="1:16" x14ac:dyDescent="0.2">
      <c r="A759" s="7"/>
      <c r="B759" s="7"/>
      <c r="C759" s="6"/>
      <c r="D759" s="6"/>
      <c r="E759" s="22"/>
      <c r="F759" s="25"/>
      <c r="G759" s="5">
        <f>(E759*Achtergrondgegevens!$B$20)+Invoer!E759</f>
        <v>0</v>
      </c>
      <c r="H759" s="5" t="e">
        <f>VLOOKUP(C759,Achtergrondgegevens!A:B,2,)*F759/36</f>
        <v>#N/A</v>
      </c>
      <c r="I759" s="27" t="e">
        <f>VLOOKUP(C759,Achtergrondgegevens!A:C,3,)*F759/36</f>
        <v>#N/A</v>
      </c>
      <c r="J759" s="5" t="e">
        <f t="shared" si="67"/>
        <v>#N/A</v>
      </c>
      <c r="K759" s="5" t="b">
        <f t="shared" si="68"/>
        <v>0</v>
      </c>
      <c r="L759" s="5" t="e">
        <f t="shared" si="66"/>
        <v>#N/A</v>
      </c>
      <c r="M759" s="24">
        <f t="shared" si="69"/>
        <v>0</v>
      </c>
      <c r="N759" s="23" t="e">
        <f>IF(L759=TRUE,VLOOKUP(C759,Achtergrondgegevens!A:D,4,FALSE),0)*M759</f>
        <v>#N/A</v>
      </c>
      <c r="O759" s="23" t="e">
        <f t="shared" si="70"/>
        <v>#N/A</v>
      </c>
      <c r="P759" t="e">
        <f t="shared" si="71"/>
        <v>#N/A</v>
      </c>
    </row>
    <row r="760" spans="1:16" x14ac:dyDescent="0.2">
      <c r="A760" s="7"/>
      <c r="B760" s="7"/>
      <c r="C760" s="6"/>
      <c r="D760" s="6"/>
      <c r="E760" s="22"/>
      <c r="F760" s="25"/>
      <c r="G760" s="5">
        <f>(E760*Achtergrondgegevens!$B$20)+Invoer!E760</f>
        <v>0</v>
      </c>
      <c r="H760" s="5" t="e">
        <f>VLOOKUP(C760,Achtergrondgegevens!A:B,2,)*F760/36</f>
        <v>#N/A</v>
      </c>
      <c r="I760" s="27" t="e">
        <f>VLOOKUP(C760,Achtergrondgegevens!A:C,3,)*F760/36</f>
        <v>#N/A</v>
      </c>
      <c r="J760" s="5" t="e">
        <f t="shared" si="67"/>
        <v>#N/A</v>
      </c>
      <c r="K760" s="5" t="b">
        <f t="shared" si="68"/>
        <v>0</v>
      </c>
      <c r="L760" s="5" t="e">
        <f t="shared" si="66"/>
        <v>#N/A</v>
      </c>
      <c r="M760" s="24">
        <f t="shared" si="69"/>
        <v>0</v>
      </c>
      <c r="N760" s="23" t="e">
        <f>IF(L760=TRUE,VLOOKUP(C760,Achtergrondgegevens!A:D,4,FALSE),0)*M760</f>
        <v>#N/A</v>
      </c>
      <c r="O760" s="23" t="e">
        <f t="shared" si="70"/>
        <v>#N/A</v>
      </c>
      <c r="P760" t="e">
        <f t="shared" si="71"/>
        <v>#N/A</v>
      </c>
    </row>
    <row r="761" spans="1:16" x14ac:dyDescent="0.2">
      <c r="A761" s="7"/>
      <c r="B761" s="7"/>
      <c r="C761" s="6"/>
      <c r="D761" s="6"/>
      <c r="E761" s="22"/>
      <c r="F761" s="25"/>
      <c r="G761" s="5">
        <f>(E761*Achtergrondgegevens!$B$20)+Invoer!E761</f>
        <v>0</v>
      </c>
      <c r="H761" s="5" t="e">
        <f>VLOOKUP(C761,Achtergrondgegevens!A:B,2,)*F761/36</f>
        <v>#N/A</v>
      </c>
      <c r="I761" s="27" t="e">
        <f>VLOOKUP(C761,Achtergrondgegevens!A:C,3,)*F761/36</f>
        <v>#N/A</v>
      </c>
      <c r="J761" s="5" t="e">
        <f t="shared" si="67"/>
        <v>#N/A</v>
      </c>
      <c r="K761" s="5" t="b">
        <f t="shared" si="68"/>
        <v>0</v>
      </c>
      <c r="L761" s="5" t="e">
        <f t="shared" si="66"/>
        <v>#N/A</v>
      </c>
      <c r="M761" s="24">
        <f t="shared" si="69"/>
        <v>0</v>
      </c>
      <c r="N761" s="23" t="e">
        <f>IF(L761=TRUE,VLOOKUP(C761,Achtergrondgegevens!A:D,4,FALSE),0)*M761</f>
        <v>#N/A</v>
      </c>
      <c r="O761" s="23" t="e">
        <f t="shared" si="70"/>
        <v>#N/A</v>
      </c>
      <c r="P761" t="e">
        <f t="shared" si="71"/>
        <v>#N/A</v>
      </c>
    </row>
    <row r="762" spans="1:16" x14ac:dyDescent="0.2">
      <c r="A762" s="7"/>
      <c r="B762" s="7"/>
      <c r="C762" s="6"/>
      <c r="D762" s="6"/>
      <c r="E762" s="22"/>
      <c r="F762" s="25"/>
      <c r="G762" s="5">
        <f>(E762*Achtergrondgegevens!$B$20)+Invoer!E762</f>
        <v>0</v>
      </c>
      <c r="H762" s="5" t="e">
        <f>VLOOKUP(C762,Achtergrondgegevens!A:B,2,)*F762/36</f>
        <v>#N/A</v>
      </c>
      <c r="I762" s="27" t="e">
        <f>VLOOKUP(C762,Achtergrondgegevens!A:C,3,)*F762/36</f>
        <v>#N/A</v>
      </c>
      <c r="J762" s="5" t="e">
        <f t="shared" si="67"/>
        <v>#N/A</v>
      </c>
      <c r="K762" s="5" t="b">
        <f t="shared" si="68"/>
        <v>0</v>
      </c>
      <c r="L762" s="5" t="e">
        <f t="shared" si="66"/>
        <v>#N/A</v>
      </c>
      <c r="M762" s="24">
        <f t="shared" si="69"/>
        <v>0</v>
      </c>
      <c r="N762" s="23" t="e">
        <f>IF(L762=TRUE,VLOOKUP(C762,Achtergrondgegevens!A:D,4,FALSE),0)*M762</f>
        <v>#N/A</v>
      </c>
      <c r="O762" s="23" t="e">
        <f t="shared" si="70"/>
        <v>#N/A</v>
      </c>
      <c r="P762" t="e">
        <f t="shared" si="71"/>
        <v>#N/A</v>
      </c>
    </row>
    <row r="763" spans="1:16" x14ac:dyDescent="0.2">
      <c r="A763" s="7"/>
      <c r="B763" s="7"/>
      <c r="C763" s="6"/>
      <c r="D763" s="6"/>
      <c r="E763" s="22"/>
      <c r="F763" s="25"/>
      <c r="G763" s="5">
        <f>(E763*Achtergrondgegevens!$B$20)+Invoer!E763</f>
        <v>0</v>
      </c>
      <c r="H763" s="5" t="e">
        <f>VLOOKUP(C763,Achtergrondgegevens!A:B,2,)*F763/36</f>
        <v>#N/A</v>
      </c>
      <c r="I763" s="27" t="e">
        <f>VLOOKUP(C763,Achtergrondgegevens!A:C,3,)*F763/36</f>
        <v>#N/A</v>
      </c>
      <c r="J763" s="5" t="e">
        <f t="shared" si="67"/>
        <v>#N/A</v>
      </c>
      <c r="K763" s="5" t="b">
        <f t="shared" si="68"/>
        <v>0</v>
      </c>
      <c r="L763" s="5" t="e">
        <f t="shared" si="66"/>
        <v>#N/A</v>
      </c>
      <c r="M763" s="24">
        <f t="shared" si="69"/>
        <v>0</v>
      </c>
      <c r="N763" s="23" t="e">
        <f>IF(L763=TRUE,VLOOKUP(C763,Achtergrondgegevens!A:D,4,FALSE),0)*M763</f>
        <v>#N/A</v>
      </c>
      <c r="O763" s="23" t="e">
        <f t="shared" si="70"/>
        <v>#N/A</v>
      </c>
      <c r="P763" t="e">
        <f t="shared" si="71"/>
        <v>#N/A</v>
      </c>
    </row>
    <row r="764" spans="1:16" x14ac:dyDescent="0.2">
      <c r="A764" s="7"/>
      <c r="B764" s="7"/>
      <c r="C764" s="6"/>
      <c r="D764" s="6"/>
      <c r="E764" s="22"/>
      <c r="F764" s="25"/>
      <c r="G764" s="5">
        <f>(E764*Achtergrondgegevens!$B$20)+Invoer!E764</f>
        <v>0</v>
      </c>
      <c r="H764" s="5" t="e">
        <f>VLOOKUP(C764,Achtergrondgegevens!A:B,2,)*F764/36</f>
        <v>#N/A</v>
      </c>
      <c r="I764" s="27" t="e">
        <f>VLOOKUP(C764,Achtergrondgegevens!A:C,3,)*F764/36</f>
        <v>#N/A</v>
      </c>
      <c r="J764" s="5" t="e">
        <f t="shared" si="67"/>
        <v>#N/A</v>
      </c>
      <c r="K764" s="5" t="b">
        <f t="shared" si="68"/>
        <v>0</v>
      </c>
      <c r="L764" s="5" t="e">
        <f t="shared" si="66"/>
        <v>#N/A</v>
      </c>
      <c r="M764" s="24">
        <f t="shared" si="69"/>
        <v>0</v>
      </c>
      <c r="N764" s="23" t="e">
        <f>IF(L764=TRUE,VLOOKUP(C764,Achtergrondgegevens!A:D,4,FALSE),0)*M764</f>
        <v>#N/A</v>
      </c>
      <c r="O764" s="23" t="e">
        <f t="shared" si="70"/>
        <v>#N/A</v>
      </c>
      <c r="P764" t="e">
        <f t="shared" si="71"/>
        <v>#N/A</v>
      </c>
    </row>
    <row r="765" spans="1:16" x14ac:dyDescent="0.2">
      <c r="A765" s="7"/>
      <c r="B765" s="7"/>
      <c r="C765" s="6"/>
      <c r="D765" s="6"/>
      <c r="E765" s="22"/>
      <c r="F765" s="25"/>
      <c r="G765" s="5">
        <f>(E765*Achtergrondgegevens!$B$20)+Invoer!E765</f>
        <v>0</v>
      </c>
      <c r="H765" s="5" t="e">
        <f>VLOOKUP(C765,Achtergrondgegevens!A:B,2,)*F765/36</f>
        <v>#N/A</v>
      </c>
      <c r="I765" s="27" t="e">
        <f>VLOOKUP(C765,Achtergrondgegevens!A:C,3,)*F765/36</f>
        <v>#N/A</v>
      </c>
      <c r="J765" s="5" t="e">
        <f t="shared" si="67"/>
        <v>#N/A</v>
      </c>
      <c r="K765" s="5" t="b">
        <f t="shared" si="68"/>
        <v>0</v>
      </c>
      <c r="L765" s="5" t="e">
        <f t="shared" si="66"/>
        <v>#N/A</v>
      </c>
      <c r="M765" s="24">
        <f t="shared" si="69"/>
        <v>0</v>
      </c>
      <c r="N765" s="23" t="e">
        <f>IF(L765=TRUE,VLOOKUP(C765,Achtergrondgegevens!A:D,4,FALSE),0)*M765</f>
        <v>#N/A</v>
      </c>
      <c r="O765" s="23" t="e">
        <f t="shared" si="70"/>
        <v>#N/A</v>
      </c>
      <c r="P765" t="e">
        <f t="shared" si="71"/>
        <v>#N/A</v>
      </c>
    </row>
    <row r="766" spans="1:16" x14ac:dyDescent="0.2">
      <c r="A766" s="7"/>
      <c r="B766" s="7"/>
      <c r="C766" s="6"/>
      <c r="D766" s="6"/>
      <c r="E766" s="22"/>
      <c r="F766" s="25"/>
      <c r="G766" s="5">
        <f>(E766*Achtergrondgegevens!$B$20)+Invoer!E766</f>
        <v>0</v>
      </c>
      <c r="H766" s="5" t="e">
        <f>VLOOKUP(C766,Achtergrondgegevens!A:B,2,)*F766/36</f>
        <v>#N/A</v>
      </c>
      <c r="I766" s="27" t="e">
        <f>VLOOKUP(C766,Achtergrondgegevens!A:C,3,)*F766/36</f>
        <v>#N/A</v>
      </c>
      <c r="J766" s="5" t="e">
        <f t="shared" si="67"/>
        <v>#N/A</v>
      </c>
      <c r="K766" s="5" t="b">
        <f t="shared" si="68"/>
        <v>0</v>
      </c>
      <c r="L766" s="5" t="e">
        <f t="shared" si="66"/>
        <v>#N/A</v>
      </c>
      <c r="M766" s="24">
        <f t="shared" si="69"/>
        <v>0</v>
      </c>
      <c r="N766" s="23" t="e">
        <f>IF(L766=TRUE,VLOOKUP(C766,Achtergrondgegevens!A:D,4,FALSE),0)*M766</f>
        <v>#N/A</v>
      </c>
      <c r="O766" s="23" t="e">
        <f t="shared" si="70"/>
        <v>#N/A</v>
      </c>
      <c r="P766" t="e">
        <f t="shared" si="71"/>
        <v>#N/A</v>
      </c>
    </row>
    <row r="767" spans="1:16" x14ac:dyDescent="0.2">
      <c r="A767" s="7"/>
      <c r="B767" s="7"/>
      <c r="C767" s="6"/>
      <c r="D767" s="6"/>
      <c r="E767" s="22"/>
      <c r="F767" s="25"/>
      <c r="G767" s="5">
        <f>(E767*Achtergrondgegevens!$B$20)+Invoer!E767</f>
        <v>0</v>
      </c>
      <c r="H767" s="5" t="e">
        <f>VLOOKUP(C767,Achtergrondgegevens!A:B,2,)*F767/36</f>
        <v>#N/A</v>
      </c>
      <c r="I767" s="27" t="e">
        <f>VLOOKUP(C767,Achtergrondgegevens!A:C,3,)*F767/36</f>
        <v>#N/A</v>
      </c>
      <c r="J767" s="5" t="e">
        <f t="shared" si="67"/>
        <v>#N/A</v>
      </c>
      <c r="K767" s="5" t="b">
        <f t="shared" si="68"/>
        <v>0</v>
      </c>
      <c r="L767" s="5" t="e">
        <f t="shared" si="66"/>
        <v>#N/A</v>
      </c>
      <c r="M767" s="24">
        <f t="shared" si="69"/>
        <v>0</v>
      </c>
      <c r="N767" s="23" t="e">
        <f>IF(L767=TRUE,VLOOKUP(C767,Achtergrondgegevens!A:D,4,FALSE),0)*M767</f>
        <v>#N/A</v>
      </c>
      <c r="O767" s="23" t="e">
        <f t="shared" si="70"/>
        <v>#N/A</v>
      </c>
      <c r="P767" t="e">
        <f t="shared" si="71"/>
        <v>#N/A</v>
      </c>
    </row>
    <row r="768" spans="1:16" x14ac:dyDescent="0.2">
      <c r="A768" s="7"/>
      <c r="B768" s="7"/>
      <c r="C768" s="6"/>
      <c r="D768" s="6"/>
      <c r="E768" s="22"/>
      <c r="F768" s="25"/>
      <c r="G768" s="5">
        <f>(E768*Achtergrondgegevens!$B$20)+Invoer!E768</f>
        <v>0</v>
      </c>
      <c r="H768" s="5" t="e">
        <f>VLOOKUP(C768,Achtergrondgegevens!A:B,2,)*F768/36</f>
        <v>#N/A</v>
      </c>
      <c r="I768" s="27" t="e">
        <f>VLOOKUP(C768,Achtergrondgegevens!A:C,3,)*F768/36</f>
        <v>#N/A</v>
      </c>
      <c r="J768" s="5" t="e">
        <f t="shared" si="67"/>
        <v>#N/A</v>
      </c>
      <c r="K768" s="5" t="b">
        <f t="shared" si="68"/>
        <v>0</v>
      </c>
      <c r="L768" s="5" t="e">
        <f t="shared" si="66"/>
        <v>#N/A</v>
      </c>
      <c r="M768" s="24">
        <f t="shared" si="69"/>
        <v>0</v>
      </c>
      <c r="N768" s="23" t="e">
        <f>IF(L768=TRUE,VLOOKUP(C768,Achtergrondgegevens!A:D,4,FALSE),0)*M768</f>
        <v>#N/A</v>
      </c>
      <c r="O768" s="23" t="e">
        <f t="shared" si="70"/>
        <v>#N/A</v>
      </c>
      <c r="P768" t="e">
        <f t="shared" si="71"/>
        <v>#N/A</v>
      </c>
    </row>
    <row r="769" spans="1:16" x14ac:dyDescent="0.2">
      <c r="A769" s="7"/>
      <c r="B769" s="7"/>
      <c r="C769" s="6"/>
      <c r="D769" s="6"/>
      <c r="E769" s="22"/>
      <c r="F769" s="25"/>
      <c r="G769" s="5">
        <f>(E769*Achtergrondgegevens!$B$20)+Invoer!E769</f>
        <v>0</v>
      </c>
      <c r="H769" s="5" t="e">
        <f>VLOOKUP(C769,Achtergrondgegevens!A:B,2,)*F769/36</f>
        <v>#N/A</v>
      </c>
      <c r="I769" s="27" t="e">
        <f>VLOOKUP(C769,Achtergrondgegevens!A:C,3,)*F769/36</f>
        <v>#N/A</v>
      </c>
      <c r="J769" s="5" t="e">
        <f t="shared" si="67"/>
        <v>#N/A</v>
      </c>
      <c r="K769" s="5" t="b">
        <f t="shared" si="68"/>
        <v>0</v>
      </c>
      <c r="L769" s="5" t="e">
        <f t="shared" si="66"/>
        <v>#N/A</v>
      </c>
      <c r="M769" s="24">
        <f t="shared" si="69"/>
        <v>0</v>
      </c>
      <c r="N769" s="23" t="e">
        <f>IF(L769=TRUE,VLOOKUP(C769,Achtergrondgegevens!A:D,4,FALSE),0)*M769</f>
        <v>#N/A</v>
      </c>
      <c r="O769" s="23" t="e">
        <f t="shared" si="70"/>
        <v>#N/A</v>
      </c>
      <c r="P769" t="e">
        <f t="shared" si="71"/>
        <v>#N/A</v>
      </c>
    </row>
    <row r="770" spans="1:16" x14ac:dyDescent="0.2">
      <c r="A770" s="7"/>
      <c r="B770" s="7"/>
      <c r="C770" s="6"/>
      <c r="D770" s="6"/>
      <c r="E770" s="22"/>
      <c r="F770" s="25"/>
      <c r="G770" s="5">
        <f>(E770*Achtergrondgegevens!$B$20)+Invoer!E770</f>
        <v>0</v>
      </c>
      <c r="H770" s="5" t="e">
        <f>VLOOKUP(C770,Achtergrondgegevens!A:B,2,)*F770/36</f>
        <v>#N/A</v>
      </c>
      <c r="I770" s="27" t="e">
        <f>VLOOKUP(C770,Achtergrondgegevens!A:C,3,)*F770/36</f>
        <v>#N/A</v>
      </c>
      <c r="J770" s="5" t="e">
        <f t="shared" si="67"/>
        <v>#N/A</v>
      </c>
      <c r="K770" s="5" t="b">
        <f t="shared" si="68"/>
        <v>0</v>
      </c>
      <c r="L770" s="5" t="e">
        <f t="shared" ref="L770:L833" si="72">AND(J770=TRUE,K770=TRUE)</f>
        <v>#N/A</v>
      </c>
      <c r="M770" s="24">
        <f t="shared" si="69"/>
        <v>0</v>
      </c>
      <c r="N770" s="23" t="e">
        <f>IF(L770=TRUE,VLOOKUP(C770,Achtergrondgegevens!A:D,4,FALSE),0)*M770</f>
        <v>#N/A</v>
      </c>
      <c r="O770" s="23" t="e">
        <f t="shared" si="70"/>
        <v>#N/A</v>
      </c>
      <c r="P770" t="e">
        <f t="shared" si="71"/>
        <v>#N/A</v>
      </c>
    </row>
    <row r="771" spans="1:16" x14ac:dyDescent="0.2">
      <c r="A771" s="7"/>
      <c r="B771" s="7"/>
      <c r="C771" s="6"/>
      <c r="D771" s="6"/>
      <c r="E771" s="22"/>
      <c r="F771" s="25"/>
      <c r="G771" s="5">
        <f>(E771*Achtergrondgegevens!$B$20)+Invoer!E771</f>
        <v>0</v>
      </c>
      <c r="H771" s="5" t="e">
        <f>VLOOKUP(C771,Achtergrondgegevens!A:B,2,)*F771/36</f>
        <v>#N/A</v>
      </c>
      <c r="I771" s="27" t="e">
        <f>VLOOKUP(C771,Achtergrondgegevens!A:C,3,)*F771/36</f>
        <v>#N/A</v>
      </c>
      <c r="J771" s="5" t="e">
        <f t="shared" ref="J771:J834" si="73">G771&gt;I771</f>
        <v>#N/A</v>
      </c>
      <c r="K771" s="5" t="b">
        <f t="shared" ref="K771:K834" si="74">D771="nee"</f>
        <v>0</v>
      </c>
      <c r="L771" s="5" t="e">
        <f t="shared" si="72"/>
        <v>#N/A</v>
      </c>
      <c r="M771" s="24">
        <f t="shared" ref="M771:M834" si="75">F771/36</f>
        <v>0</v>
      </c>
      <c r="N771" s="23" t="e">
        <f>IF(L771=TRUE,VLOOKUP(C771,Achtergrondgegevens!A:D,4,FALSE),0)*M771</f>
        <v>#N/A</v>
      </c>
      <c r="O771" s="23" t="e">
        <f t="shared" ref="O771:O834" si="76">G771-N771</f>
        <v>#N/A</v>
      </c>
      <c r="P771" t="e">
        <f t="shared" ref="P771:P834" si="77">IF(N771&gt;1,"Ja","Nee")</f>
        <v>#N/A</v>
      </c>
    </row>
    <row r="772" spans="1:16" x14ac:dyDescent="0.2">
      <c r="A772" s="7"/>
      <c r="B772" s="7"/>
      <c r="C772" s="6"/>
      <c r="D772" s="6"/>
      <c r="E772" s="22"/>
      <c r="F772" s="25"/>
      <c r="G772" s="5">
        <f>(E772*Achtergrondgegevens!$B$20)+Invoer!E772</f>
        <v>0</v>
      </c>
      <c r="H772" s="5" t="e">
        <f>VLOOKUP(C772,Achtergrondgegevens!A:B,2,)*F772/36</f>
        <v>#N/A</v>
      </c>
      <c r="I772" s="27" t="e">
        <f>VLOOKUP(C772,Achtergrondgegevens!A:C,3,)*F772/36</f>
        <v>#N/A</v>
      </c>
      <c r="J772" s="5" t="e">
        <f t="shared" si="73"/>
        <v>#N/A</v>
      </c>
      <c r="K772" s="5" t="b">
        <f t="shared" si="74"/>
        <v>0</v>
      </c>
      <c r="L772" s="5" t="e">
        <f t="shared" si="72"/>
        <v>#N/A</v>
      </c>
      <c r="M772" s="24">
        <f t="shared" si="75"/>
        <v>0</v>
      </c>
      <c r="N772" s="23" t="e">
        <f>IF(L772=TRUE,VLOOKUP(C772,Achtergrondgegevens!A:D,4,FALSE),0)*M772</f>
        <v>#N/A</v>
      </c>
      <c r="O772" s="23" t="e">
        <f t="shared" si="76"/>
        <v>#N/A</v>
      </c>
      <c r="P772" t="e">
        <f t="shared" si="77"/>
        <v>#N/A</v>
      </c>
    </row>
    <row r="773" spans="1:16" x14ac:dyDescent="0.2">
      <c r="A773" s="7"/>
      <c r="B773" s="7"/>
      <c r="C773" s="6"/>
      <c r="D773" s="6"/>
      <c r="E773" s="22"/>
      <c r="F773" s="25"/>
      <c r="G773" s="5">
        <f>(E773*Achtergrondgegevens!$B$20)+Invoer!E773</f>
        <v>0</v>
      </c>
      <c r="H773" s="5" t="e">
        <f>VLOOKUP(C773,Achtergrondgegevens!A:B,2,)*F773/36</f>
        <v>#N/A</v>
      </c>
      <c r="I773" s="27" t="e">
        <f>VLOOKUP(C773,Achtergrondgegevens!A:C,3,)*F773/36</f>
        <v>#N/A</v>
      </c>
      <c r="J773" s="5" t="e">
        <f t="shared" si="73"/>
        <v>#N/A</v>
      </c>
      <c r="K773" s="5" t="b">
        <f t="shared" si="74"/>
        <v>0</v>
      </c>
      <c r="L773" s="5" t="e">
        <f t="shared" si="72"/>
        <v>#N/A</v>
      </c>
      <c r="M773" s="24">
        <f t="shared" si="75"/>
        <v>0</v>
      </c>
      <c r="N773" s="23" t="e">
        <f>IF(L773=TRUE,VLOOKUP(C773,Achtergrondgegevens!A:D,4,FALSE),0)*M773</f>
        <v>#N/A</v>
      </c>
      <c r="O773" s="23" t="e">
        <f t="shared" si="76"/>
        <v>#N/A</v>
      </c>
      <c r="P773" t="e">
        <f t="shared" si="77"/>
        <v>#N/A</v>
      </c>
    </row>
    <row r="774" spans="1:16" x14ac:dyDescent="0.2">
      <c r="A774" s="7"/>
      <c r="B774" s="7"/>
      <c r="C774" s="6"/>
      <c r="D774" s="6"/>
      <c r="E774" s="22"/>
      <c r="F774" s="25"/>
      <c r="G774" s="5">
        <f>(E774*Achtergrondgegevens!$B$20)+Invoer!E774</f>
        <v>0</v>
      </c>
      <c r="H774" s="5" t="e">
        <f>VLOOKUP(C774,Achtergrondgegevens!A:B,2,)*F774/36</f>
        <v>#N/A</v>
      </c>
      <c r="I774" s="27" t="e">
        <f>VLOOKUP(C774,Achtergrondgegevens!A:C,3,)*F774/36</f>
        <v>#N/A</v>
      </c>
      <c r="J774" s="5" t="e">
        <f t="shared" si="73"/>
        <v>#N/A</v>
      </c>
      <c r="K774" s="5" t="b">
        <f t="shared" si="74"/>
        <v>0</v>
      </c>
      <c r="L774" s="5" t="e">
        <f t="shared" si="72"/>
        <v>#N/A</v>
      </c>
      <c r="M774" s="24">
        <f t="shared" si="75"/>
        <v>0</v>
      </c>
      <c r="N774" s="23" t="e">
        <f>IF(L774=TRUE,VLOOKUP(C774,Achtergrondgegevens!A:D,4,FALSE),0)*M774</f>
        <v>#N/A</v>
      </c>
      <c r="O774" s="23" t="e">
        <f t="shared" si="76"/>
        <v>#N/A</v>
      </c>
      <c r="P774" t="e">
        <f t="shared" si="77"/>
        <v>#N/A</v>
      </c>
    </row>
    <row r="775" spans="1:16" x14ac:dyDescent="0.2">
      <c r="A775" s="7"/>
      <c r="B775" s="7"/>
      <c r="C775" s="6"/>
      <c r="D775" s="6"/>
      <c r="E775" s="22"/>
      <c r="F775" s="25"/>
      <c r="G775" s="5">
        <f>(E775*Achtergrondgegevens!$B$20)+Invoer!E775</f>
        <v>0</v>
      </c>
      <c r="H775" s="5" t="e">
        <f>VLOOKUP(C775,Achtergrondgegevens!A:B,2,)*F775/36</f>
        <v>#N/A</v>
      </c>
      <c r="I775" s="27" t="e">
        <f>VLOOKUP(C775,Achtergrondgegevens!A:C,3,)*F775/36</f>
        <v>#N/A</v>
      </c>
      <c r="J775" s="5" t="e">
        <f t="shared" si="73"/>
        <v>#N/A</v>
      </c>
      <c r="K775" s="5" t="b">
        <f t="shared" si="74"/>
        <v>0</v>
      </c>
      <c r="L775" s="5" t="e">
        <f t="shared" si="72"/>
        <v>#N/A</v>
      </c>
      <c r="M775" s="24">
        <f t="shared" si="75"/>
        <v>0</v>
      </c>
      <c r="N775" s="23" t="e">
        <f>IF(L775=TRUE,VLOOKUP(C775,Achtergrondgegevens!A:D,4,FALSE),0)*M775</f>
        <v>#N/A</v>
      </c>
      <c r="O775" s="23" t="e">
        <f t="shared" si="76"/>
        <v>#N/A</v>
      </c>
      <c r="P775" t="e">
        <f t="shared" si="77"/>
        <v>#N/A</v>
      </c>
    </row>
    <row r="776" spans="1:16" x14ac:dyDescent="0.2">
      <c r="A776" s="7"/>
      <c r="B776" s="7"/>
      <c r="C776" s="6"/>
      <c r="D776" s="6"/>
      <c r="E776" s="22"/>
      <c r="F776" s="25"/>
      <c r="G776" s="5">
        <f>(E776*Achtergrondgegevens!$B$20)+Invoer!E776</f>
        <v>0</v>
      </c>
      <c r="H776" s="5" t="e">
        <f>VLOOKUP(C776,Achtergrondgegevens!A:B,2,)*F776/36</f>
        <v>#N/A</v>
      </c>
      <c r="I776" s="27" t="e">
        <f>VLOOKUP(C776,Achtergrondgegevens!A:C,3,)*F776/36</f>
        <v>#N/A</v>
      </c>
      <c r="J776" s="5" t="e">
        <f t="shared" si="73"/>
        <v>#N/A</v>
      </c>
      <c r="K776" s="5" t="b">
        <f t="shared" si="74"/>
        <v>0</v>
      </c>
      <c r="L776" s="5" t="e">
        <f t="shared" si="72"/>
        <v>#N/A</v>
      </c>
      <c r="M776" s="24">
        <f t="shared" si="75"/>
        <v>0</v>
      </c>
      <c r="N776" s="23" t="e">
        <f>IF(L776=TRUE,VLOOKUP(C776,Achtergrondgegevens!A:D,4,FALSE),0)*M776</f>
        <v>#N/A</v>
      </c>
      <c r="O776" s="23" t="e">
        <f t="shared" si="76"/>
        <v>#N/A</v>
      </c>
      <c r="P776" t="e">
        <f t="shared" si="77"/>
        <v>#N/A</v>
      </c>
    </row>
    <row r="777" spans="1:16" x14ac:dyDescent="0.2">
      <c r="A777" s="7"/>
      <c r="B777" s="7"/>
      <c r="C777" s="6"/>
      <c r="D777" s="6"/>
      <c r="E777" s="22"/>
      <c r="F777" s="25"/>
      <c r="G777" s="5">
        <f>(E777*Achtergrondgegevens!$B$20)+Invoer!E777</f>
        <v>0</v>
      </c>
      <c r="H777" s="5" t="e">
        <f>VLOOKUP(C777,Achtergrondgegevens!A:B,2,)*F777/36</f>
        <v>#N/A</v>
      </c>
      <c r="I777" s="27" t="e">
        <f>VLOOKUP(C777,Achtergrondgegevens!A:C,3,)*F777/36</f>
        <v>#N/A</v>
      </c>
      <c r="J777" s="5" t="e">
        <f t="shared" si="73"/>
        <v>#N/A</v>
      </c>
      <c r="K777" s="5" t="b">
        <f t="shared" si="74"/>
        <v>0</v>
      </c>
      <c r="L777" s="5" t="e">
        <f t="shared" si="72"/>
        <v>#N/A</v>
      </c>
      <c r="M777" s="24">
        <f t="shared" si="75"/>
        <v>0</v>
      </c>
      <c r="N777" s="23" t="e">
        <f>IF(L777=TRUE,VLOOKUP(C777,Achtergrondgegevens!A:D,4,FALSE),0)*M777</f>
        <v>#N/A</v>
      </c>
      <c r="O777" s="23" t="e">
        <f t="shared" si="76"/>
        <v>#N/A</v>
      </c>
      <c r="P777" t="e">
        <f t="shared" si="77"/>
        <v>#N/A</v>
      </c>
    </row>
    <row r="778" spans="1:16" x14ac:dyDescent="0.2">
      <c r="A778" s="7"/>
      <c r="B778" s="7"/>
      <c r="C778" s="6"/>
      <c r="D778" s="6"/>
      <c r="E778" s="22"/>
      <c r="F778" s="25"/>
      <c r="G778" s="5">
        <f>(E778*Achtergrondgegevens!$B$20)+Invoer!E778</f>
        <v>0</v>
      </c>
      <c r="H778" s="5" t="e">
        <f>VLOOKUP(C778,Achtergrondgegevens!A:B,2,)*F778/36</f>
        <v>#N/A</v>
      </c>
      <c r="I778" s="27" t="e">
        <f>VLOOKUP(C778,Achtergrondgegevens!A:C,3,)*F778/36</f>
        <v>#N/A</v>
      </c>
      <c r="J778" s="5" t="e">
        <f t="shared" si="73"/>
        <v>#N/A</v>
      </c>
      <c r="K778" s="5" t="b">
        <f t="shared" si="74"/>
        <v>0</v>
      </c>
      <c r="L778" s="5" t="e">
        <f t="shared" si="72"/>
        <v>#N/A</v>
      </c>
      <c r="M778" s="24">
        <f t="shared" si="75"/>
        <v>0</v>
      </c>
      <c r="N778" s="23" t="e">
        <f>IF(L778=TRUE,VLOOKUP(C778,Achtergrondgegevens!A:D,4,FALSE),0)*M778</f>
        <v>#N/A</v>
      </c>
      <c r="O778" s="23" t="e">
        <f t="shared" si="76"/>
        <v>#N/A</v>
      </c>
      <c r="P778" t="e">
        <f t="shared" si="77"/>
        <v>#N/A</v>
      </c>
    </row>
    <row r="779" spans="1:16" x14ac:dyDescent="0.2">
      <c r="A779" s="7"/>
      <c r="B779" s="7"/>
      <c r="C779" s="6"/>
      <c r="D779" s="6"/>
      <c r="E779" s="22"/>
      <c r="F779" s="25"/>
      <c r="G779" s="5">
        <f>(E779*Achtergrondgegevens!$B$20)+Invoer!E779</f>
        <v>0</v>
      </c>
      <c r="H779" s="5" t="e">
        <f>VLOOKUP(C779,Achtergrondgegevens!A:B,2,)*F779/36</f>
        <v>#N/A</v>
      </c>
      <c r="I779" s="27" t="e">
        <f>VLOOKUP(C779,Achtergrondgegevens!A:C,3,)*F779/36</f>
        <v>#N/A</v>
      </c>
      <c r="J779" s="5" t="e">
        <f t="shared" si="73"/>
        <v>#N/A</v>
      </c>
      <c r="K779" s="5" t="b">
        <f t="shared" si="74"/>
        <v>0</v>
      </c>
      <c r="L779" s="5" t="e">
        <f t="shared" si="72"/>
        <v>#N/A</v>
      </c>
      <c r="M779" s="24">
        <f t="shared" si="75"/>
        <v>0</v>
      </c>
      <c r="N779" s="23" t="e">
        <f>IF(L779=TRUE,VLOOKUP(C779,Achtergrondgegevens!A:D,4,FALSE),0)*M779</f>
        <v>#N/A</v>
      </c>
      <c r="O779" s="23" t="e">
        <f t="shared" si="76"/>
        <v>#N/A</v>
      </c>
      <c r="P779" t="e">
        <f t="shared" si="77"/>
        <v>#N/A</v>
      </c>
    </row>
    <row r="780" spans="1:16" x14ac:dyDescent="0.2">
      <c r="A780" s="7"/>
      <c r="B780" s="7"/>
      <c r="C780" s="6"/>
      <c r="D780" s="6"/>
      <c r="E780" s="22"/>
      <c r="F780" s="25"/>
      <c r="G780" s="5">
        <f>(E780*Achtergrondgegevens!$B$20)+Invoer!E780</f>
        <v>0</v>
      </c>
      <c r="H780" s="5" t="e">
        <f>VLOOKUP(C780,Achtergrondgegevens!A:B,2,)*F780/36</f>
        <v>#N/A</v>
      </c>
      <c r="I780" s="27" t="e">
        <f>VLOOKUP(C780,Achtergrondgegevens!A:C,3,)*F780/36</f>
        <v>#N/A</v>
      </c>
      <c r="J780" s="5" t="e">
        <f t="shared" si="73"/>
        <v>#N/A</v>
      </c>
      <c r="K780" s="5" t="b">
        <f t="shared" si="74"/>
        <v>0</v>
      </c>
      <c r="L780" s="5" t="e">
        <f t="shared" si="72"/>
        <v>#N/A</v>
      </c>
      <c r="M780" s="24">
        <f t="shared" si="75"/>
        <v>0</v>
      </c>
      <c r="N780" s="23" t="e">
        <f>IF(L780=TRUE,VLOOKUP(C780,Achtergrondgegevens!A:D,4,FALSE),0)*M780</f>
        <v>#N/A</v>
      </c>
      <c r="O780" s="23" t="e">
        <f t="shared" si="76"/>
        <v>#N/A</v>
      </c>
      <c r="P780" t="e">
        <f t="shared" si="77"/>
        <v>#N/A</v>
      </c>
    </row>
    <row r="781" spans="1:16" x14ac:dyDescent="0.2">
      <c r="A781" s="7"/>
      <c r="B781" s="7"/>
      <c r="C781" s="6"/>
      <c r="D781" s="6"/>
      <c r="E781" s="22"/>
      <c r="F781" s="25"/>
      <c r="G781" s="5">
        <f>(E781*Achtergrondgegevens!$B$20)+Invoer!E781</f>
        <v>0</v>
      </c>
      <c r="H781" s="5" t="e">
        <f>VLOOKUP(C781,Achtergrondgegevens!A:B,2,)*F781/36</f>
        <v>#N/A</v>
      </c>
      <c r="I781" s="27" t="e">
        <f>VLOOKUP(C781,Achtergrondgegevens!A:C,3,)*F781/36</f>
        <v>#N/A</v>
      </c>
      <c r="J781" s="5" t="e">
        <f t="shared" si="73"/>
        <v>#N/A</v>
      </c>
      <c r="K781" s="5" t="b">
        <f t="shared" si="74"/>
        <v>0</v>
      </c>
      <c r="L781" s="5" t="e">
        <f t="shared" si="72"/>
        <v>#N/A</v>
      </c>
      <c r="M781" s="24">
        <f t="shared" si="75"/>
        <v>0</v>
      </c>
      <c r="N781" s="23" t="e">
        <f>IF(L781=TRUE,VLOOKUP(C781,Achtergrondgegevens!A:D,4,FALSE),0)*M781</f>
        <v>#N/A</v>
      </c>
      <c r="O781" s="23" t="e">
        <f t="shared" si="76"/>
        <v>#N/A</v>
      </c>
      <c r="P781" t="e">
        <f t="shared" si="77"/>
        <v>#N/A</v>
      </c>
    </row>
    <row r="782" spans="1:16" x14ac:dyDescent="0.2">
      <c r="A782" s="7"/>
      <c r="B782" s="7"/>
      <c r="C782" s="6"/>
      <c r="D782" s="6"/>
      <c r="E782" s="22"/>
      <c r="F782" s="25"/>
      <c r="G782" s="5">
        <f>(E782*Achtergrondgegevens!$B$20)+Invoer!E782</f>
        <v>0</v>
      </c>
      <c r="H782" s="5" t="e">
        <f>VLOOKUP(C782,Achtergrondgegevens!A:B,2,)*F782/36</f>
        <v>#N/A</v>
      </c>
      <c r="I782" s="27" t="e">
        <f>VLOOKUP(C782,Achtergrondgegevens!A:C,3,)*F782/36</f>
        <v>#N/A</v>
      </c>
      <c r="J782" s="5" t="e">
        <f t="shared" si="73"/>
        <v>#N/A</v>
      </c>
      <c r="K782" s="5" t="b">
        <f t="shared" si="74"/>
        <v>0</v>
      </c>
      <c r="L782" s="5" t="e">
        <f t="shared" si="72"/>
        <v>#N/A</v>
      </c>
      <c r="M782" s="24">
        <f t="shared" si="75"/>
        <v>0</v>
      </c>
      <c r="N782" s="23" t="e">
        <f>IF(L782=TRUE,VLOOKUP(C782,Achtergrondgegevens!A:D,4,FALSE),0)*M782</f>
        <v>#N/A</v>
      </c>
      <c r="O782" s="23" t="e">
        <f t="shared" si="76"/>
        <v>#N/A</v>
      </c>
      <c r="P782" t="e">
        <f t="shared" si="77"/>
        <v>#N/A</v>
      </c>
    </row>
    <row r="783" spans="1:16" x14ac:dyDescent="0.2">
      <c r="A783" s="7"/>
      <c r="B783" s="7"/>
      <c r="C783" s="6"/>
      <c r="D783" s="6"/>
      <c r="E783" s="22"/>
      <c r="F783" s="25"/>
      <c r="G783" s="5">
        <f>(E783*Achtergrondgegevens!$B$20)+Invoer!E783</f>
        <v>0</v>
      </c>
      <c r="H783" s="5" t="e">
        <f>VLOOKUP(C783,Achtergrondgegevens!A:B,2,)*F783/36</f>
        <v>#N/A</v>
      </c>
      <c r="I783" s="27" t="e">
        <f>VLOOKUP(C783,Achtergrondgegevens!A:C,3,)*F783/36</f>
        <v>#N/A</v>
      </c>
      <c r="J783" s="5" t="e">
        <f t="shared" si="73"/>
        <v>#N/A</v>
      </c>
      <c r="K783" s="5" t="b">
        <f t="shared" si="74"/>
        <v>0</v>
      </c>
      <c r="L783" s="5" t="e">
        <f t="shared" si="72"/>
        <v>#N/A</v>
      </c>
      <c r="M783" s="24">
        <f t="shared" si="75"/>
        <v>0</v>
      </c>
      <c r="N783" s="23" t="e">
        <f>IF(L783=TRUE,VLOOKUP(C783,Achtergrondgegevens!A:D,4,FALSE),0)*M783</f>
        <v>#N/A</v>
      </c>
      <c r="O783" s="23" t="e">
        <f t="shared" si="76"/>
        <v>#N/A</v>
      </c>
      <c r="P783" t="e">
        <f t="shared" si="77"/>
        <v>#N/A</v>
      </c>
    </row>
    <row r="784" spans="1:16" x14ac:dyDescent="0.2">
      <c r="A784" s="7"/>
      <c r="B784" s="7"/>
      <c r="C784" s="6"/>
      <c r="D784" s="6"/>
      <c r="E784" s="22"/>
      <c r="F784" s="25"/>
      <c r="G784" s="5">
        <f>(E784*Achtergrondgegevens!$B$20)+Invoer!E784</f>
        <v>0</v>
      </c>
      <c r="H784" s="5" t="e">
        <f>VLOOKUP(C784,Achtergrondgegevens!A:B,2,)*F784/36</f>
        <v>#N/A</v>
      </c>
      <c r="I784" s="27" t="e">
        <f>VLOOKUP(C784,Achtergrondgegevens!A:C,3,)*F784/36</f>
        <v>#N/A</v>
      </c>
      <c r="J784" s="5" t="e">
        <f t="shared" si="73"/>
        <v>#N/A</v>
      </c>
      <c r="K784" s="5" t="b">
        <f t="shared" si="74"/>
        <v>0</v>
      </c>
      <c r="L784" s="5" t="e">
        <f t="shared" si="72"/>
        <v>#N/A</v>
      </c>
      <c r="M784" s="24">
        <f t="shared" si="75"/>
        <v>0</v>
      </c>
      <c r="N784" s="23" t="e">
        <f>IF(L784=TRUE,VLOOKUP(C784,Achtergrondgegevens!A:D,4,FALSE),0)*M784</f>
        <v>#N/A</v>
      </c>
      <c r="O784" s="23" t="e">
        <f t="shared" si="76"/>
        <v>#N/A</v>
      </c>
      <c r="P784" t="e">
        <f t="shared" si="77"/>
        <v>#N/A</v>
      </c>
    </row>
    <row r="785" spans="1:16" x14ac:dyDescent="0.2">
      <c r="A785" s="7"/>
      <c r="B785" s="7"/>
      <c r="C785" s="6"/>
      <c r="D785" s="6"/>
      <c r="E785" s="22"/>
      <c r="F785" s="25"/>
      <c r="G785" s="5">
        <f>(E785*Achtergrondgegevens!$B$20)+Invoer!E785</f>
        <v>0</v>
      </c>
      <c r="H785" s="5" t="e">
        <f>VLOOKUP(C785,Achtergrondgegevens!A:B,2,)*F785/36</f>
        <v>#N/A</v>
      </c>
      <c r="I785" s="27" t="e">
        <f>VLOOKUP(C785,Achtergrondgegevens!A:C,3,)*F785/36</f>
        <v>#N/A</v>
      </c>
      <c r="J785" s="5" t="e">
        <f t="shared" si="73"/>
        <v>#N/A</v>
      </c>
      <c r="K785" s="5" t="b">
        <f t="shared" si="74"/>
        <v>0</v>
      </c>
      <c r="L785" s="5" t="e">
        <f t="shared" si="72"/>
        <v>#N/A</v>
      </c>
      <c r="M785" s="24">
        <f t="shared" si="75"/>
        <v>0</v>
      </c>
      <c r="N785" s="23" t="e">
        <f>IF(L785=TRUE,VLOOKUP(C785,Achtergrondgegevens!A:D,4,FALSE),0)*M785</f>
        <v>#N/A</v>
      </c>
      <c r="O785" s="23" t="e">
        <f t="shared" si="76"/>
        <v>#N/A</v>
      </c>
      <c r="P785" t="e">
        <f t="shared" si="77"/>
        <v>#N/A</v>
      </c>
    </row>
    <row r="786" spans="1:16" x14ac:dyDescent="0.2">
      <c r="A786" s="7"/>
      <c r="B786" s="7"/>
      <c r="C786" s="6"/>
      <c r="D786" s="6"/>
      <c r="E786" s="22"/>
      <c r="F786" s="25"/>
      <c r="G786" s="5">
        <f>(E786*Achtergrondgegevens!$B$20)+Invoer!E786</f>
        <v>0</v>
      </c>
      <c r="H786" s="5" t="e">
        <f>VLOOKUP(C786,Achtergrondgegevens!A:B,2,)*F786/36</f>
        <v>#N/A</v>
      </c>
      <c r="I786" s="27" t="e">
        <f>VLOOKUP(C786,Achtergrondgegevens!A:C,3,)*F786/36</f>
        <v>#N/A</v>
      </c>
      <c r="J786" s="5" t="e">
        <f t="shared" si="73"/>
        <v>#N/A</v>
      </c>
      <c r="K786" s="5" t="b">
        <f t="shared" si="74"/>
        <v>0</v>
      </c>
      <c r="L786" s="5" t="e">
        <f t="shared" si="72"/>
        <v>#N/A</v>
      </c>
      <c r="M786" s="24">
        <f t="shared" si="75"/>
        <v>0</v>
      </c>
      <c r="N786" s="23" t="e">
        <f>IF(L786=TRUE,VLOOKUP(C786,Achtergrondgegevens!A:D,4,FALSE),0)*M786</f>
        <v>#N/A</v>
      </c>
      <c r="O786" s="23" t="e">
        <f t="shared" si="76"/>
        <v>#N/A</v>
      </c>
      <c r="P786" t="e">
        <f t="shared" si="77"/>
        <v>#N/A</v>
      </c>
    </row>
    <row r="787" spans="1:16" x14ac:dyDescent="0.2">
      <c r="A787" s="7"/>
      <c r="B787" s="7"/>
      <c r="C787" s="6"/>
      <c r="D787" s="6"/>
      <c r="E787" s="22"/>
      <c r="F787" s="25"/>
      <c r="G787" s="5">
        <f>(E787*Achtergrondgegevens!$B$20)+Invoer!E787</f>
        <v>0</v>
      </c>
      <c r="H787" s="5" t="e">
        <f>VLOOKUP(C787,Achtergrondgegevens!A:B,2,)*F787/36</f>
        <v>#N/A</v>
      </c>
      <c r="I787" s="27" t="e">
        <f>VLOOKUP(C787,Achtergrondgegevens!A:C,3,)*F787/36</f>
        <v>#N/A</v>
      </c>
      <c r="J787" s="5" t="e">
        <f t="shared" si="73"/>
        <v>#N/A</v>
      </c>
      <c r="K787" s="5" t="b">
        <f t="shared" si="74"/>
        <v>0</v>
      </c>
      <c r="L787" s="5" t="e">
        <f t="shared" si="72"/>
        <v>#N/A</v>
      </c>
      <c r="M787" s="24">
        <f t="shared" si="75"/>
        <v>0</v>
      </c>
      <c r="N787" s="23" t="e">
        <f>IF(L787=TRUE,VLOOKUP(C787,Achtergrondgegevens!A:D,4,FALSE),0)*M787</f>
        <v>#N/A</v>
      </c>
      <c r="O787" s="23" t="e">
        <f t="shared" si="76"/>
        <v>#N/A</v>
      </c>
      <c r="P787" t="e">
        <f t="shared" si="77"/>
        <v>#N/A</v>
      </c>
    </row>
    <row r="788" spans="1:16" x14ac:dyDescent="0.2">
      <c r="A788" s="7"/>
      <c r="B788" s="7"/>
      <c r="C788" s="6"/>
      <c r="D788" s="6"/>
      <c r="E788" s="22"/>
      <c r="F788" s="25"/>
      <c r="G788" s="5">
        <f>(E788*Achtergrondgegevens!$B$20)+Invoer!E788</f>
        <v>0</v>
      </c>
      <c r="H788" s="5" t="e">
        <f>VLOOKUP(C788,Achtergrondgegevens!A:B,2,)*F788/36</f>
        <v>#N/A</v>
      </c>
      <c r="I788" s="27" t="e">
        <f>VLOOKUP(C788,Achtergrondgegevens!A:C,3,)*F788/36</f>
        <v>#N/A</v>
      </c>
      <c r="J788" s="5" t="e">
        <f t="shared" si="73"/>
        <v>#N/A</v>
      </c>
      <c r="K788" s="5" t="b">
        <f t="shared" si="74"/>
        <v>0</v>
      </c>
      <c r="L788" s="5" t="e">
        <f t="shared" si="72"/>
        <v>#N/A</v>
      </c>
      <c r="M788" s="24">
        <f t="shared" si="75"/>
        <v>0</v>
      </c>
      <c r="N788" s="23" t="e">
        <f>IF(L788=TRUE,VLOOKUP(C788,Achtergrondgegevens!A:D,4,FALSE),0)*M788</f>
        <v>#N/A</v>
      </c>
      <c r="O788" s="23" t="e">
        <f t="shared" si="76"/>
        <v>#N/A</v>
      </c>
      <c r="P788" t="e">
        <f t="shared" si="77"/>
        <v>#N/A</v>
      </c>
    </row>
    <row r="789" spans="1:16" x14ac:dyDescent="0.2">
      <c r="A789" s="7"/>
      <c r="B789" s="7"/>
      <c r="C789" s="6"/>
      <c r="D789" s="6"/>
      <c r="E789" s="22"/>
      <c r="F789" s="25"/>
      <c r="G789" s="5">
        <f>(E789*Achtergrondgegevens!$B$20)+Invoer!E789</f>
        <v>0</v>
      </c>
      <c r="H789" s="5" t="e">
        <f>VLOOKUP(C789,Achtergrondgegevens!A:B,2,)*F789/36</f>
        <v>#N/A</v>
      </c>
      <c r="I789" s="27" t="e">
        <f>VLOOKUP(C789,Achtergrondgegevens!A:C,3,)*F789/36</f>
        <v>#N/A</v>
      </c>
      <c r="J789" s="5" t="e">
        <f t="shared" si="73"/>
        <v>#N/A</v>
      </c>
      <c r="K789" s="5" t="b">
        <f t="shared" si="74"/>
        <v>0</v>
      </c>
      <c r="L789" s="5" t="e">
        <f t="shared" si="72"/>
        <v>#N/A</v>
      </c>
      <c r="M789" s="24">
        <f t="shared" si="75"/>
        <v>0</v>
      </c>
      <c r="N789" s="23" t="e">
        <f>IF(L789=TRUE,VLOOKUP(C789,Achtergrondgegevens!A:D,4,FALSE),0)*M789</f>
        <v>#N/A</v>
      </c>
      <c r="O789" s="23" t="e">
        <f t="shared" si="76"/>
        <v>#N/A</v>
      </c>
      <c r="P789" t="e">
        <f t="shared" si="77"/>
        <v>#N/A</v>
      </c>
    </row>
    <row r="790" spans="1:16" x14ac:dyDescent="0.2">
      <c r="A790" s="7"/>
      <c r="B790" s="7"/>
      <c r="C790" s="6"/>
      <c r="D790" s="6"/>
      <c r="E790" s="22"/>
      <c r="F790" s="25"/>
      <c r="G790" s="5">
        <f>(E790*Achtergrondgegevens!$B$20)+Invoer!E790</f>
        <v>0</v>
      </c>
      <c r="H790" s="5" t="e">
        <f>VLOOKUP(C790,Achtergrondgegevens!A:B,2,)*F790/36</f>
        <v>#N/A</v>
      </c>
      <c r="I790" s="27" t="e">
        <f>VLOOKUP(C790,Achtergrondgegevens!A:C,3,)*F790/36</f>
        <v>#N/A</v>
      </c>
      <c r="J790" s="5" t="e">
        <f t="shared" si="73"/>
        <v>#N/A</v>
      </c>
      <c r="K790" s="5" t="b">
        <f t="shared" si="74"/>
        <v>0</v>
      </c>
      <c r="L790" s="5" t="e">
        <f t="shared" si="72"/>
        <v>#N/A</v>
      </c>
      <c r="M790" s="24">
        <f t="shared" si="75"/>
        <v>0</v>
      </c>
      <c r="N790" s="23" t="e">
        <f>IF(L790=TRUE,VLOOKUP(C790,Achtergrondgegevens!A:D,4,FALSE),0)*M790</f>
        <v>#N/A</v>
      </c>
      <c r="O790" s="23" t="e">
        <f t="shared" si="76"/>
        <v>#N/A</v>
      </c>
      <c r="P790" t="e">
        <f t="shared" si="77"/>
        <v>#N/A</v>
      </c>
    </row>
    <row r="791" spans="1:16" x14ac:dyDescent="0.2">
      <c r="A791" s="7"/>
      <c r="B791" s="7"/>
      <c r="C791" s="6"/>
      <c r="D791" s="6"/>
      <c r="E791" s="22"/>
      <c r="F791" s="25"/>
      <c r="G791" s="5">
        <f>(E791*Achtergrondgegevens!$B$20)+Invoer!E791</f>
        <v>0</v>
      </c>
      <c r="H791" s="5" t="e">
        <f>VLOOKUP(C791,Achtergrondgegevens!A:B,2,)*F791/36</f>
        <v>#N/A</v>
      </c>
      <c r="I791" s="27" t="e">
        <f>VLOOKUP(C791,Achtergrondgegevens!A:C,3,)*F791/36</f>
        <v>#N/A</v>
      </c>
      <c r="J791" s="5" t="e">
        <f t="shared" si="73"/>
        <v>#N/A</v>
      </c>
      <c r="K791" s="5" t="b">
        <f t="shared" si="74"/>
        <v>0</v>
      </c>
      <c r="L791" s="5" t="e">
        <f t="shared" si="72"/>
        <v>#N/A</v>
      </c>
      <c r="M791" s="24">
        <f t="shared" si="75"/>
        <v>0</v>
      </c>
      <c r="N791" s="23" t="e">
        <f>IF(L791=TRUE,VLOOKUP(C791,Achtergrondgegevens!A:D,4,FALSE),0)*M791</f>
        <v>#N/A</v>
      </c>
      <c r="O791" s="23" t="e">
        <f t="shared" si="76"/>
        <v>#N/A</v>
      </c>
      <c r="P791" t="e">
        <f t="shared" si="77"/>
        <v>#N/A</v>
      </c>
    </row>
    <row r="792" spans="1:16" x14ac:dyDescent="0.2">
      <c r="A792" s="7"/>
      <c r="B792" s="7"/>
      <c r="C792" s="6"/>
      <c r="D792" s="6"/>
      <c r="E792" s="22"/>
      <c r="F792" s="25"/>
      <c r="G792" s="5">
        <f>(E792*Achtergrondgegevens!$B$20)+Invoer!E792</f>
        <v>0</v>
      </c>
      <c r="H792" s="5" t="e">
        <f>VLOOKUP(C792,Achtergrondgegevens!A:B,2,)*F792/36</f>
        <v>#N/A</v>
      </c>
      <c r="I792" s="27" t="e">
        <f>VLOOKUP(C792,Achtergrondgegevens!A:C,3,)*F792/36</f>
        <v>#N/A</v>
      </c>
      <c r="J792" s="5" t="e">
        <f t="shared" si="73"/>
        <v>#N/A</v>
      </c>
      <c r="K792" s="5" t="b">
        <f t="shared" si="74"/>
        <v>0</v>
      </c>
      <c r="L792" s="5" t="e">
        <f t="shared" si="72"/>
        <v>#N/A</v>
      </c>
      <c r="M792" s="24">
        <f t="shared" si="75"/>
        <v>0</v>
      </c>
      <c r="N792" s="23" t="e">
        <f>IF(L792=TRUE,VLOOKUP(C792,Achtergrondgegevens!A:D,4,FALSE),0)*M792</f>
        <v>#N/A</v>
      </c>
      <c r="O792" s="23" t="e">
        <f t="shared" si="76"/>
        <v>#N/A</v>
      </c>
      <c r="P792" t="e">
        <f t="shared" si="77"/>
        <v>#N/A</v>
      </c>
    </row>
    <row r="793" spans="1:16" x14ac:dyDescent="0.2">
      <c r="A793" s="7"/>
      <c r="B793" s="7"/>
      <c r="C793" s="6"/>
      <c r="D793" s="6"/>
      <c r="E793" s="22"/>
      <c r="F793" s="25"/>
      <c r="G793" s="5">
        <f>(E793*Achtergrondgegevens!$B$20)+Invoer!E793</f>
        <v>0</v>
      </c>
      <c r="H793" s="5" t="e">
        <f>VLOOKUP(C793,Achtergrondgegevens!A:B,2,)*F793/36</f>
        <v>#N/A</v>
      </c>
      <c r="I793" s="27" t="e">
        <f>VLOOKUP(C793,Achtergrondgegevens!A:C,3,)*F793/36</f>
        <v>#N/A</v>
      </c>
      <c r="J793" s="5" t="e">
        <f t="shared" si="73"/>
        <v>#N/A</v>
      </c>
      <c r="K793" s="5" t="b">
        <f t="shared" si="74"/>
        <v>0</v>
      </c>
      <c r="L793" s="5" t="e">
        <f t="shared" si="72"/>
        <v>#N/A</v>
      </c>
      <c r="M793" s="24">
        <f t="shared" si="75"/>
        <v>0</v>
      </c>
      <c r="N793" s="23" t="e">
        <f>IF(L793=TRUE,VLOOKUP(C793,Achtergrondgegevens!A:D,4,FALSE),0)*M793</f>
        <v>#N/A</v>
      </c>
      <c r="O793" s="23" t="e">
        <f t="shared" si="76"/>
        <v>#N/A</v>
      </c>
      <c r="P793" t="e">
        <f t="shared" si="77"/>
        <v>#N/A</v>
      </c>
    </row>
    <row r="794" spans="1:16" x14ac:dyDescent="0.2">
      <c r="A794" s="7"/>
      <c r="B794" s="7"/>
      <c r="C794" s="6"/>
      <c r="D794" s="6"/>
      <c r="E794" s="22"/>
      <c r="F794" s="25"/>
      <c r="G794" s="5">
        <f>(E794*Achtergrondgegevens!$B$20)+Invoer!E794</f>
        <v>0</v>
      </c>
      <c r="H794" s="5" t="e">
        <f>VLOOKUP(C794,Achtergrondgegevens!A:B,2,)*F794/36</f>
        <v>#N/A</v>
      </c>
      <c r="I794" s="27" t="e">
        <f>VLOOKUP(C794,Achtergrondgegevens!A:C,3,)*F794/36</f>
        <v>#N/A</v>
      </c>
      <c r="J794" s="5" t="e">
        <f t="shared" si="73"/>
        <v>#N/A</v>
      </c>
      <c r="K794" s="5" t="b">
        <f t="shared" si="74"/>
        <v>0</v>
      </c>
      <c r="L794" s="5" t="e">
        <f t="shared" si="72"/>
        <v>#N/A</v>
      </c>
      <c r="M794" s="24">
        <f t="shared" si="75"/>
        <v>0</v>
      </c>
      <c r="N794" s="23" t="e">
        <f>IF(L794=TRUE,VLOOKUP(C794,Achtergrondgegevens!A:D,4,FALSE),0)*M794</f>
        <v>#N/A</v>
      </c>
      <c r="O794" s="23" t="e">
        <f t="shared" si="76"/>
        <v>#N/A</v>
      </c>
      <c r="P794" t="e">
        <f t="shared" si="77"/>
        <v>#N/A</v>
      </c>
    </row>
    <row r="795" spans="1:16" x14ac:dyDescent="0.2">
      <c r="A795" s="7"/>
      <c r="B795" s="7"/>
      <c r="C795" s="6"/>
      <c r="D795" s="6"/>
      <c r="E795" s="22"/>
      <c r="F795" s="25"/>
      <c r="G795" s="5">
        <f>(E795*Achtergrondgegevens!$B$20)+Invoer!E795</f>
        <v>0</v>
      </c>
      <c r="H795" s="5" t="e">
        <f>VLOOKUP(C795,Achtergrondgegevens!A:B,2,)*F795/36</f>
        <v>#N/A</v>
      </c>
      <c r="I795" s="27" t="e">
        <f>VLOOKUP(C795,Achtergrondgegevens!A:C,3,)*F795/36</f>
        <v>#N/A</v>
      </c>
      <c r="J795" s="5" t="e">
        <f t="shared" si="73"/>
        <v>#N/A</v>
      </c>
      <c r="K795" s="5" t="b">
        <f t="shared" si="74"/>
        <v>0</v>
      </c>
      <c r="L795" s="5" t="e">
        <f t="shared" si="72"/>
        <v>#N/A</v>
      </c>
      <c r="M795" s="24">
        <f t="shared" si="75"/>
        <v>0</v>
      </c>
      <c r="N795" s="23" t="e">
        <f>IF(L795=TRUE,VLOOKUP(C795,Achtergrondgegevens!A:D,4,FALSE),0)*M795</f>
        <v>#N/A</v>
      </c>
      <c r="O795" s="23" t="e">
        <f t="shared" si="76"/>
        <v>#N/A</v>
      </c>
      <c r="P795" t="e">
        <f t="shared" si="77"/>
        <v>#N/A</v>
      </c>
    </row>
    <row r="796" spans="1:16" x14ac:dyDescent="0.2">
      <c r="A796" s="7"/>
      <c r="B796" s="7"/>
      <c r="C796" s="6"/>
      <c r="D796" s="6"/>
      <c r="E796" s="22"/>
      <c r="F796" s="25"/>
      <c r="G796" s="5">
        <f>(E796*Achtergrondgegevens!$B$20)+Invoer!E796</f>
        <v>0</v>
      </c>
      <c r="H796" s="5" t="e">
        <f>VLOOKUP(C796,Achtergrondgegevens!A:B,2,)*F796/36</f>
        <v>#N/A</v>
      </c>
      <c r="I796" s="27" t="e">
        <f>VLOOKUP(C796,Achtergrondgegevens!A:C,3,)*F796/36</f>
        <v>#N/A</v>
      </c>
      <c r="J796" s="5" t="e">
        <f t="shared" si="73"/>
        <v>#N/A</v>
      </c>
      <c r="K796" s="5" t="b">
        <f t="shared" si="74"/>
        <v>0</v>
      </c>
      <c r="L796" s="5" t="e">
        <f t="shared" si="72"/>
        <v>#N/A</v>
      </c>
      <c r="M796" s="24">
        <f t="shared" si="75"/>
        <v>0</v>
      </c>
      <c r="N796" s="23" t="e">
        <f>IF(L796=TRUE,VLOOKUP(C796,Achtergrondgegevens!A:D,4,FALSE),0)*M796</f>
        <v>#N/A</v>
      </c>
      <c r="O796" s="23" t="e">
        <f t="shared" si="76"/>
        <v>#N/A</v>
      </c>
      <c r="P796" t="e">
        <f t="shared" si="77"/>
        <v>#N/A</v>
      </c>
    </row>
    <row r="797" spans="1:16" x14ac:dyDescent="0.2">
      <c r="A797" s="7"/>
      <c r="B797" s="7"/>
      <c r="C797" s="6"/>
      <c r="D797" s="6"/>
      <c r="E797" s="22"/>
      <c r="F797" s="25"/>
      <c r="G797" s="5">
        <f>(E797*Achtergrondgegevens!$B$20)+Invoer!E797</f>
        <v>0</v>
      </c>
      <c r="H797" s="5" t="e">
        <f>VLOOKUP(C797,Achtergrondgegevens!A:B,2,)*F797/36</f>
        <v>#N/A</v>
      </c>
      <c r="I797" s="27" t="e">
        <f>VLOOKUP(C797,Achtergrondgegevens!A:C,3,)*F797/36</f>
        <v>#N/A</v>
      </c>
      <c r="J797" s="5" t="e">
        <f t="shared" si="73"/>
        <v>#N/A</v>
      </c>
      <c r="K797" s="5" t="b">
        <f t="shared" si="74"/>
        <v>0</v>
      </c>
      <c r="L797" s="5" t="e">
        <f t="shared" si="72"/>
        <v>#N/A</v>
      </c>
      <c r="M797" s="24">
        <f t="shared" si="75"/>
        <v>0</v>
      </c>
      <c r="N797" s="23" t="e">
        <f>IF(L797=TRUE,VLOOKUP(C797,Achtergrondgegevens!A:D,4,FALSE),0)*M797</f>
        <v>#N/A</v>
      </c>
      <c r="O797" s="23" t="e">
        <f t="shared" si="76"/>
        <v>#N/A</v>
      </c>
      <c r="P797" t="e">
        <f t="shared" si="77"/>
        <v>#N/A</v>
      </c>
    </row>
    <row r="798" spans="1:16" x14ac:dyDescent="0.2">
      <c r="A798" s="7"/>
      <c r="B798" s="7"/>
      <c r="C798" s="6"/>
      <c r="D798" s="6"/>
      <c r="E798" s="22"/>
      <c r="F798" s="25"/>
      <c r="G798" s="5">
        <f>(E798*Achtergrondgegevens!$B$20)+Invoer!E798</f>
        <v>0</v>
      </c>
      <c r="H798" s="5" t="e">
        <f>VLOOKUP(C798,Achtergrondgegevens!A:B,2,)*F798/36</f>
        <v>#N/A</v>
      </c>
      <c r="I798" s="27" t="e">
        <f>VLOOKUP(C798,Achtergrondgegevens!A:C,3,)*F798/36</f>
        <v>#N/A</v>
      </c>
      <c r="J798" s="5" t="e">
        <f t="shared" si="73"/>
        <v>#N/A</v>
      </c>
      <c r="K798" s="5" t="b">
        <f t="shared" si="74"/>
        <v>0</v>
      </c>
      <c r="L798" s="5" t="e">
        <f t="shared" si="72"/>
        <v>#N/A</v>
      </c>
      <c r="M798" s="24">
        <f t="shared" si="75"/>
        <v>0</v>
      </c>
      <c r="N798" s="23" t="e">
        <f>IF(L798=TRUE,VLOOKUP(C798,Achtergrondgegevens!A:D,4,FALSE),0)*M798</f>
        <v>#N/A</v>
      </c>
      <c r="O798" s="23" t="e">
        <f t="shared" si="76"/>
        <v>#N/A</v>
      </c>
      <c r="P798" t="e">
        <f t="shared" si="77"/>
        <v>#N/A</v>
      </c>
    </row>
    <row r="799" spans="1:16" x14ac:dyDescent="0.2">
      <c r="A799" s="7"/>
      <c r="B799" s="7"/>
      <c r="C799" s="6"/>
      <c r="D799" s="6"/>
      <c r="E799" s="22"/>
      <c r="F799" s="25"/>
      <c r="G799" s="5">
        <f>(E799*Achtergrondgegevens!$B$20)+Invoer!E799</f>
        <v>0</v>
      </c>
      <c r="H799" s="5" t="e">
        <f>VLOOKUP(C799,Achtergrondgegevens!A:B,2,)*F799/36</f>
        <v>#N/A</v>
      </c>
      <c r="I799" s="27" t="e">
        <f>VLOOKUP(C799,Achtergrondgegevens!A:C,3,)*F799/36</f>
        <v>#N/A</v>
      </c>
      <c r="J799" s="5" t="e">
        <f t="shared" si="73"/>
        <v>#N/A</v>
      </c>
      <c r="K799" s="5" t="b">
        <f t="shared" si="74"/>
        <v>0</v>
      </c>
      <c r="L799" s="5" t="e">
        <f t="shared" si="72"/>
        <v>#N/A</v>
      </c>
      <c r="M799" s="24">
        <f t="shared" si="75"/>
        <v>0</v>
      </c>
      <c r="N799" s="23" t="e">
        <f>IF(L799=TRUE,VLOOKUP(C799,Achtergrondgegevens!A:D,4,FALSE),0)*M799</f>
        <v>#N/A</v>
      </c>
      <c r="O799" s="23" t="e">
        <f t="shared" si="76"/>
        <v>#N/A</v>
      </c>
      <c r="P799" t="e">
        <f t="shared" si="77"/>
        <v>#N/A</v>
      </c>
    </row>
    <row r="800" spans="1:16" x14ac:dyDescent="0.2">
      <c r="A800" s="7"/>
      <c r="B800" s="7"/>
      <c r="C800" s="6"/>
      <c r="D800" s="6"/>
      <c r="E800" s="22"/>
      <c r="F800" s="25"/>
      <c r="G800" s="5">
        <f>(E800*Achtergrondgegevens!$B$20)+Invoer!E800</f>
        <v>0</v>
      </c>
      <c r="H800" s="5" t="e">
        <f>VLOOKUP(C800,Achtergrondgegevens!A:B,2,)*F800/36</f>
        <v>#N/A</v>
      </c>
      <c r="I800" s="27" t="e">
        <f>VLOOKUP(C800,Achtergrondgegevens!A:C,3,)*F800/36</f>
        <v>#N/A</v>
      </c>
      <c r="J800" s="5" t="e">
        <f t="shared" si="73"/>
        <v>#N/A</v>
      </c>
      <c r="K800" s="5" t="b">
        <f t="shared" si="74"/>
        <v>0</v>
      </c>
      <c r="L800" s="5" t="e">
        <f t="shared" si="72"/>
        <v>#N/A</v>
      </c>
      <c r="M800" s="24">
        <f t="shared" si="75"/>
        <v>0</v>
      </c>
      <c r="N800" s="23" t="e">
        <f>IF(L800=TRUE,VLOOKUP(C800,Achtergrondgegevens!A:D,4,FALSE),0)*M800</f>
        <v>#N/A</v>
      </c>
      <c r="O800" s="23" t="e">
        <f t="shared" si="76"/>
        <v>#N/A</v>
      </c>
      <c r="P800" t="e">
        <f t="shared" si="77"/>
        <v>#N/A</v>
      </c>
    </row>
    <row r="801" spans="1:16" x14ac:dyDescent="0.2">
      <c r="A801" s="7"/>
      <c r="B801" s="7"/>
      <c r="C801" s="6"/>
      <c r="D801" s="6"/>
      <c r="E801" s="22"/>
      <c r="F801" s="25"/>
      <c r="G801" s="5">
        <f>(E801*Achtergrondgegevens!$B$20)+Invoer!E801</f>
        <v>0</v>
      </c>
      <c r="H801" s="5" t="e">
        <f>VLOOKUP(C801,Achtergrondgegevens!A:B,2,)*F801/36</f>
        <v>#N/A</v>
      </c>
      <c r="I801" s="27" t="e">
        <f>VLOOKUP(C801,Achtergrondgegevens!A:C,3,)*F801/36</f>
        <v>#N/A</v>
      </c>
      <c r="J801" s="5" t="e">
        <f t="shared" si="73"/>
        <v>#N/A</v>
      </c>
      <c r="K801" s="5" t="b">
        <f t="shared" si="74"/>
        <v>0</v>
      </c>
      <c r="L801" s="5" t="e">
        <f t="shared" si="72"/>
        <v>#N/A</v>
      </c>
      <c r="M801" s="24">
        <f t="shared" si="75"/>
        <v>0</v>
      </c>
      <c r="N801" s="23" t="e">
        <f>IF(L801=TRUE,VLOOKUP(C801,Achtergrondgegevens!A:D,4,FALSE),0)*M801</f>
        <v>#N/A</v>
      </c>
      <c r="O801" s="23" t="e">
        <f t="shared" si="76"/>
        <v>#N/A</v>
      </c>
      <c r="P801" t="e">
        <f t="shared" si="77"/>
        <v>#N/A</v>
      </c>
    </row>
    <row r="802" spans="1:16" x14ac:dyDescent="0.2">
      <c r="A802" s="7"/>
      <c r="B802" s="7"/>
      <c r="C802" s="6"/>
      <c r="D802" s="6"/>
      <c r="E802" s="22"/>
      <c r="F802" s="25"/>
      <c r="G802" s="5">
        <f>(E802*Achtergrondgegevens!$B$20)+Invoer!E802</f>
        <v>0</v>
      </c>
      <c r="H802" s="5" t="e">
        <f>VLOOKUP(C802,Achtergrondgegevens!A:B,2,)*F802/36</f>
        <v>#N/A</v>
      </c>
      <c r="I802" s="27" t="e">
        <f>VLOOKUP(C802,Achtergrondgegevens!A:C,3,)*F802/36</f>
        <v>#N/A</v>
      </c>
      <c r="J802" s="5" t="e">
        <f t="shared" si="73"/>
        <v>#N/A</v>
      </c>
      <c r="K802" s="5" t="b">
        <f t="shared" si="74"/>
        <v>0</v>
      </c>
      <c r="L802" s="5" t="e">
        <f t="shared" si="72"/>
        <v>#N/A</v>
      </c>
      <c r="M802" s="24">
        <f t="shared" si="75"/>
        <v>0</v>
      </c>
      <c r="N802" s="23" t="e">
        <f>IF(L802=TRUE,VLOOKUP(C802,Achtergrondgegevens!A:D,4,FALSE),0)*M802</f>
        <v>#N/A</v>
      </c>
      <c r="O802" s="23" t="e">
        <f t="shared" si="76"/>
        <v>#N/A</v>
      </c>
      <c r="P802" t="e">
        <f t="shared" si="77"/>
        <v>#N/A</v>
      </c>
    </row>
    <row r="803" spans="1:16" x14ac:dyDescent="0.2">
      <c r="A803" s="7"/>
      <c r="B803" s="7"/>
      <c r="C803" s="6"/>
      <c r="D803" s="6"/>
      <c r="E803" s="22"/>
      <c r="F803" s="25"/>
      <c r="G803" s="5">
        <f>(E803*Achtergrondgegevens!$B$20)+Invoer!E803</f>
        <v>0</v>
      </c>
      <c r="H803" s="5" t="e">
        <f>VLOOKUP(C803,Achtergrondgegevens!A:B,2,)*F803/36</f>
        <v>#N/A</v>
      </c>
      <c r="I803" s="27" t="e">
        <f>VLOOKUP(C803,Achtergrondgegevens!A:C,3,)*F803/36</f>
        <v>#N/A</v>
      </c>
      <c r="J803" s="5" t="e">
        <f t="shared" si="73"/>
        <v>#N/A</v>
      </c>
      <c r="K803" s="5" t="b">
        <f t="shared" si="74"/>
        <v>0</v>
      </c>
      <c r="L803" s="5" t="e">
        <f t="shared" si="72"/>
        <v>#N/A</v>
      </c>
      <c r="M803" s="24">
        <f t="shared" si="75"/>
        <v>0</v>
      </c>
      <c r="N803" s="23" t="e">
        <f>IF(L803=TRUE,VLOOKUP(C803,Achtergrondgegevens!A:D,4,FALSE),0)*M803</f>
        <v>#N/A</v>
      </c>
      <c r="O803" s="23" t="e">
        <f t="shared" si="76"/>
        <v>#N/A</v>
      </c>
      <c r="P803" t="e">
        <f t="shared" si="77"/>
        <v>#N/A</v>
      </c>
    </row>
    <row r="804" spans="1:16" x14ac:dyDescent="0.2">
      <c r="A804" s="7"/>
      <c r="B804" s="7"/>
      <c r="C804" s="6"/>
      <c r="D804" s="6"/>
      <c r="E804" s="22"/>
      <c r="F804" s="25"/>
      <c r="G804" s="5">
        <f>(E804*Achtergrondgegevens!$B$20)+Invoer!E804</f>
        <v>0</v>
      </c>
      <c r="H804" s="5" t="e">
        <f>VLOOKUP(C804,Achtergrondgegevens!A:B,2,)*F804/36</f>
        <v>#N/A</v>
      </c>
      <c r="I804" s="27" t="e">
        <f>VLOOKUP(C804,Achtergrondgegevens!A:C,3,)*F804/36</f>
        <v>#N/A</v>
      </c>
      <c r="J804" s="5" t="e">
        <f t="shared" si="73"/>
        <v>#N/A</v>
      </c>
      <c r="K804" s="5" t="b">
        <f t="shared" si="74"/>
        <v>0</v>
      </c>
      <c r="L804" s="5" t="e">
        <f t="shared" si="72"/>
        <v>#N/A</v>
      </c>
      <c r="M804" s="24">
        <f t="shared" si="75"/>
        <v>0</v>
      </c>
      <c r="N804" s="23" t="e">
        <f>IF(L804=TRUE,VLOOKUP(C804,Achtergrondgegevens!A:D,4,FALSE),0)*M804</f>
        <v>#N/A</v>
      </c>
      <c r="O804" s="23" t="e">
        <f t="shared" si="76"/>
        <v>#N/A</v>
      </c>
      <c r="P804" t="e">
        <f t="shared" si="77"/>
        <v>#N/A</v>
      </c>
    </row>
    <row r="805" spans="1:16" x14ac:dyDescent="0.2">
      <c r="A805" s="7"/>
      <c r="B805" s="7"/>
      <c r="C805" s="6"/>
      <c r="D805" s="6"/>
      <c r="E805" s="22"/>
      <c r="F805" s="25"/>
      <c r="G805" s="5">
        <f>(E805*Achtergrondgegevens!$B$20)+Invoer!E805</f>
        <v>0</v>
      </c>
      <c r="H805" s="5" t="e">
        <f>VLOOKUP(C805,Achtergrondgegevens!A:B,2,)*F805/36</f>
        <v>#N/A</v>
      </c>
      <c r="I805" s="27" t="e">
        <f>VLOOKUP(C805,Achtergrondgegevens!A:C,3,)*F805/36</f>
        <v>#N/A</v>
      </c>
      <c r="J805" s="5" t="e">
        <f t="shared" si="73"/>
        <v>#N/A</v>
      </c>
      <c r="K805" s="5" t="b">
        <f t="shared" si="74"/>
        <v>0</v>
      </c>
      <c r="L805" s="5" t="e">
        <f t="shared" si="72"/>
        <v>#N/A</v>
      </c>
      <c r="M805" s="24">
        <f t="shared" si="75"/>
        <v>0</v>
      </c>
      <c r="N805" s="23" t="e">
        <f>IF(L805=TRUE,VLOOKUP(C805,Achtergrondgegevens!A:D,4,FALSE),0)*M805</f>
        <v>#N/A</v>
      </c>
      <c r="O805" s="23" t="e">
        <f t="shared" si="76"/>
        <v>#N/A</v>
      </c>
      <c r="P805" t="e">
        <f t="shared" si="77"/>
        <v>#N/A</v>
      </c>
    </row>
    <row r="806" spans="1:16" x14ac:dyDescent="0.2">
      <c r="A806" s="7"/>
      <c r="B806" s="7"/>
      <c r="C806" s="6"/>
      <c r="D806" s="6"/>
      <c r="E806" s="22"/>
      <c r="F806" s="25"/>
      <c r="G806" s="5">
        <f>(E806*Achtergrondgegevens!$B$20)+Invoer!E806</f>
        <v>0</v>
      </c>
      <c r="H806" s="5" t="e">
        <f>VLOOKUP(C806,Achtergrondgegevens!A:B,2,)*F806/36</f>
        <v>#N/A</v>
      </c>
      <c r="I806" s="27" t="e">
        <f>VLOOKUP(C806,Achtergrondgegevens!A:C,3,)*F806/36</f>
        <v>#N/A</v>
      </c>
      <c r="J806" s="5" t="e">
        <f t="shared" si="73"/>
        <v>#N/A</v>
      </c>
      <c r="K806" s="5" t="b">
        <f t="shared" si="74"/>
        <v>0</v>
      </c>
      <c r="L806" s="5" t="e">
        <f t="shared" si="72"/>
        <v>#N/A</v>
      </c>
      <c r="M806" s="24">
        <f t="shared" si="75"/>
        <v>0</v>
      </c>
      <c r="N806" s="23" t="e">
        <f>IF(L806=TRUE,VLOOKUP(C806,Achtergrondgegevens!A:D,4,FALSE),0)*M806</f>
        <v>#N/A</v>
      </c>
      <c r="O806" s="23" t="e">
        <f t="shared" si="76"/>
        <v>#N/A</v>
      </c>
      <c r="P806" t="e">
        <f t="shared" si="77"/>
        <v>#N/A</v>
      </c>
    </row>
    <row r="807" spans="1:16" x14ac:dyDescent="0.2">
      <c r="A807" s="7"/>
      <c r="B807" s="7"/>
      <c r="C807" s="6"/>
      <c r="D807" s="6"/>
      <c r="E807" s="22"/>
      <c r="F807" s="25"/>
      <c r="G807" s="5">
        <f>(E807*Achtergrondgegevens!$B$20)+Invoer!E807</f>
        <v>0</v>
      </c>
      <c r="H807" s="5" t="e">
        <f>VLOOKUP(C807,Achtergrondgegevens!A:B,2,)*F807/36</f>
        <v>#N/A</v>
      </c>
      <c r="I807" s="27" t="e">
        <f>VLOOKUP(C807,Achtergrondgegevens!A:C,3,)*F807/36</f>
        <v>#N/A</v>
      </c>
      <c r="J807" s="5" t="e">
        <f t="shared" si="73"/>
        <v>#N/A</v>
      </c>
      <c r="K807" s="5" t="b">
        <f t="shared" si="74"/>
        <v>0</v>
      </c>
      <c r="L807" s="5" t="e">
        <f t="shared" si="72"/>
        <v>#N/A</v>
      </c>
      <c r="M807" s="24">
        <f t="shared" si="75"/>
        <v>0</v>
      </c>
      <c r="N807" s="23" t="e">
        <f>IF(L807=TRUE,VLOOKUP(C807,Achtergrondgegevens!A:D,4,FALSE),0)*M807</f>
        <v>#N/A</v>
      </c>
      <c r="O807" s="23" t="e">
        <f t="shared" si="76"/>
        <v>#N/A</v>
      </c>
      <c r="P807" t="e">
        <f t="shared" si="77"/>
        <v>#N/A</v>
      </c>
    </row>
    <row r="808" spans="1:16" x14ac:dyDescent="0.2">
      <c r="A808" s="7"/>
      <c r="B808" s="7"/>
      <c r="C808" s="6"/>
      <c r="D808" s="6"/>
      <c r="E808" s="22"/>
      <c r="F808" s="25"/>
      <c r="G808" s="5">
        <f>(E808*Achtergrondgegevens!$B$20)+Invoer!E808</f>
        <v>0</v>
      </c>
      <c r="H808" s="5" t="e">
        <f>VLOOKUP(C808,Achtergrondgegevens!A:B,2,)*F808/36</f>
        <v>#N/A</v>
      </c>
      <c r="I808" s="27" t="e">
        <f>VLOOKUP(C808,Achtergrondgegevens!A:C,3,)*F808/36</f>
        <v>#N/A</v>
      </c>
      <c r="J808" s="5" t="e">
        <f t="shared" si="73"/>
        <v>#N/A</v>
      </c>
      <c r="K808" s="5" t="b">
        <f t="shared" si="74"/>
        <v>0</v>
      </c>
      <c r="L808" s="5" t="e">
        <f t="shared" si="72"/>
        <v>#N/A</v>
      </c>
      <c r="M808" s="24">
        <f t="shared" si="75"/>
        <v>0</v>
      </c>
      <c r="N808" s="23" t="e">
        <f>IF(L808=TRUE,VLOOKUP(C808,Achtergrondgegevens!A:D,4,FALSE),0)*M808</f>
        <v>#N/A</v>
      </c>
      <c r="O808" s="23" t="e">
        <f t="shared" si="76"/>
        <v>#N/A</v>
      </c>
      <c r="P808" t="e">
        <f t="shared" si="77"/>
        <v>#N/A</v>
      </c>
    </row>
    <row r="809" spans="1:16" x14ac:dyDescent="0.2">
      <c r="A809" s="7"/>
      <c r="B809" s="7"/>
      <c r="C809" s="6"/>
      <c r="D809" s="6"/>
      <c r="E809" s="22"/>
      <c r="F809" s="25"/>
      <c r="G809" s="5">
        <f>(E809*Achtergrondgegevens!$B$20)+Invoer!E809</f>
        <v>0</v>
      </c>
      <c r="H809" s="5" t="e">
        <f>VLOOKUP(C809,Achtergrondgegevens!A:B,2,)*F809/36</f>
        <v>#N/A</v>
      </c>
      <c r="I809" s="27" t="e">
        <f>VLOOKUP(C809,Achtergrondgegevens!A:C,3,)*F809/36</f>
        <v>#N/A</v>
      </c>
      <c r="J809" s="5" t="e">
        <f t="shared" si="73"/>
        <v>#N/A</v>
      </c>
      <c r="K809" s="5" t="b">
        <f t="shared" si="74"/>
        <v>0</v>
      </c>
      <c r="L809" s="5" t="e">
        <f t="shared" si="72"/>
        <v>#N/A</v>
      </c>
      <c r="M809" s="24">
        <f t="shared" si="75"/>
        <v>0</v>
      </c>
      <c r="N809" s="23" t="e">
        <f>IF(L809=TRUE,VLOOKUP(C809,Achtergrondgegevens!A:D,4,FALSE),0)*M809</f>
        <v>#N/A</v>
      </c>
      <c r="O809" s="23" t="e">
        <f t="shared" si="76"/>
        <v>#N/A</v>
      </c>
      <c r="P809" t="e">
        <f t="shared" si="77"/>
        <v>#N/A</v>
      </c>
    </row>
    <row r="810" spans="1:16" x14ac:dyDescent="0.2">
      <c r="A810" s="7"/>
      <c r="B810" s="7"/>
      <c r="C810" s="6"/>
      <c r="D810" s="6"/>
      <c r="E810" s="22"/>
      <c r="F810" s="25"/>
      <c r="G810" s="5">
        <f>(E810*Achtergrondgegevens!$B$20)+Invoer!E810</f>
        <v>0</v>
      </c>
      <c r="H810" s="5" t="e">
        <f>VLOOKUP(C810,Achtergrondgegevens!A:B,2,)*F810/36</f>
        <v>#N/A</v>
      </c>
      <c r="I810" s="27" t="e">
        <f>VLOOKUP(C810,Achtergrondgegevens!A:C,3,)*F810/36</f>
        <v>#N/A</v>
      </c>
      <c r="J810" s="5" t="e">
        <f t="shared" si="73"/>
        <v>#N/A</v>
      </c>
      <c r="K810" s="5" t="b">
        <f t="shared" si="74"/>
        <v>0</v>
      </c>
      <c r="L810" s="5" t="e">
        <f t="shared" si="72"/>
        <v>#N/A</v>
      </c>
      <c r="M810" s="24">
        <f t="shared" si="75"/>
        <v>0</v>
      </c>
      <c r="N810" s="23" t="e">
        <f>IF(L810=TRUE,VLOOKUP(C810,Achtergrondgegevens!A:D,4,FALSE),0)*M810</f>
        <v>#N/A</v>
      </c>
      <c r="O810" s="23" t="e">
        <f t="shared" si="76"/>
        <v>#N/A</v>
      </c>
      <c r="P810" t="e">
        <f t="shared" si="77"/>
        <v>#N/A</v>
      </c>
    </row>
    <row r="811" spans="1:16" x14ac:dyDescent="0.2">
      <c r="A811" s="7"/>
      <c r="B811" s="7"/>
      <c r="C811" s="6"/>
      <c r="D811" s="6"/>
      <c r="E811" s="22"/>
      <c r="F811" s="25"/>
      <c r="G811" s="5">
        <f>(E811*Achtergrondgegevens!$B$20)+Invoer!E811</f>
        <v>0</v>
      </c>
      <c r="H811" s="5" t="e">
        <f>VLOOKUP(C811,Achtergrondgegevens!A:B,2,)*F811/36</f>
        <v>#N/A</v>
      </c>
      <c r="I811" s="27" t="e">
        <f>VLOOKUP(C811,Achtergrondgegevens!A:C,3,)*F811/36</f>
        <v>#N/A</v>
      </c>
      <c r="J811" s="5" t="e">
        <f t="shared" si="73"/>
        <v>#N/A</v>
      </c>
      <c r="K811" s="5" t="b">
        <f t="shared" si="74"/>
        <v>0</v>
      </c>
      <c r="L811" s="5" t="e">
        <f t="shared" si="72"/>
        <v>#N/A</v>
      </c>
      <c r="M811" s="24">
        <f t="shared" si="75"/>
        <v>0</v>
      </c>
      <c r="N811" s="23" t="e">
        <f>IF(L811=TRUE,VLOOKUP(C811,Achtergrondgegevens!A:D,4,FALSE),0)*M811</f>
        <v>#N/A</v>
      </c>
      <c r="O811" s="23" t="e">
        <f t="shared" si="76"/>
        <v>#N/A</v>
      </c>
      <c r="P811" t="e">
        <f t="shared" si="77"/>
        <v>#N/A</v>
      </c>
    </row>
    <row r="812" spans="1:16" x14ac:dyDescent="0.2">
      <c r="A812" s="7"/>
      <c r="B812" s="7"/>
      <c r="C812" s="6"/>
      <c r="D812" s="6"/>
      <c r="E812" s="22"/>
      <c r="F812" s="25"/>
      <c r="G812" s="5">
        <f>(E812*Achtergrondgegevens!$B$20)+Invoer!E812</f>
        <v>0</v>
      </c>
      <c r="H812" s="5" t="e">
        <f>VLOOKUP(C812,Achtergrondgegevens!A:B,2,)*F812/36</f>
        <v>#N/A</v>
      </c>
      <c r="I812" s="27" t="e">
        <f>VLOOKUP(C812,Achtergrondgegevens!A:C,3,)*F812/36</f>
        <v>#N/A</v>
      </c>
      <c r="J812" s="5" t="e">
        <f t="shared" si="73"/>
        <v>#N/A</v>
      </c>
      <c r="K812" s="5" t="b">
        <f t="shared" si="74"/>
        <v>0</v>
      </c>
      <c r="L812" s="5" t="e">
        <f t="shared" si="72"/>
        <v>#N/A</v>
      </c>
      <c r="M812" s="24">
        <f t="shared" si="75"/>
        <v>0</v>
      </c>
      <c r="N812" s="23" t="e">
        <f>IF(L812=TRUE,VLOOKUP(C812,Achtergrondgegevens!A:D,4,FALSE),0)*M812</f>
        <v>#N/A</v>
      </c>
      <c r="O812" s="23" t="e">
        <f t="shared" si="76"/>
        <v>#N/A</v>
      </c>
      <c r="P812" t="e">
        <f t="shared" si="77"/>
        <v>#N/A</v>
      </c>
    </row>
    <row r="813" spans="1:16" x14ac:dyDescent="0.2">
      <c r="A813" s="7"/>
      <c r="B813" s="7"/>
      <c r="C813" s="6"/>
      <c r="D813" s="6"/>
      <c r="E813" s="22"/>
      <c r="F813" s="25"/>
      <c r="G813" s="5">
        <f>(E813*Achtergrondgegevens!$B$20)+Invoer!E813</f>
        <v>0</v>
      </c>
      <c r="H813" s="5" t="e">
        <f>VLOOKUP(C813,Achtergrondgegevens!A:B,2,)*F813/36</f>
        <v>#N/A</v>
      </c>
      <c r="I813" s="27" t="e">
        <f>VLOOKUP(C813,Achtergrondgegevens!A:C,3,)*F813/36</f>
        <v>#N/A</v>
      </c>
      <c r="J813" s="5" t="e">
        <f t="shared" si="73"/>
        <v>#N/A</v>
      </c>
      <c r="K813" s="5" t="b">
        <f t="shared" si="74"/>
        <v>0</v>
      </c>
      <c r="L813" s="5" t="e">
        <f t="shared" si="72"/>
        <v>#N/A</v>
      </c>
      <c r="M813" s="24">
        <f t="shared" si="75"/>
        <v>0</v>
      </c>
      <c r="N813" s="23" t="e">
        <f>IF(L813=TRUE,VLOOKUP(C813,Achtergrondgegevens!A:D,4,FALSE),0)*M813</f>
        <v>#N/A</v>
      </c>
      <c r="O813" s="23" t="e">
        <f t="shared" si="76"/>
        <v>#N/A</v>
      </c>
      <c r="P813" t="e">
        <f t="shared" si="77"/>
        <v>#N/A</v>
      </c>
    </row>
    <row r="814" spans="1:16" x14ac:dyDescent="0.2">
      <c r="A814" s="7"/>
      <c r="B814" s="7"/>
      <c r="C814" s="6"/>
      <c r="D814" s="6"/>
      <c r="E814" s="22"/>
      <c r="F814" s="25"/>
      <c r="G814" s="5">
        <f>(E814*Achtergrondgegevens!$B$20)+Invoer!E814</f>
        <v>0</v>
      </c>
      <c r="H814" s="5" t="e">
        <f>VLOOKUP(C814,Achtergrondgegevens!A:B,2,)*F814/36</f>
        <v>#N/A</v>
      </c>
      <c r="I814" s="27" t="e">
        <f>VLOOKUP(C814,Achtergrondgegevens!A:C,3,)*F814/36</f>
        <v>#N/A</v>
      </c>
      <c r="J814" s="5" t="e">
        <f t="shared" si="73"/>
        <v>#N/A</v>
      </c>
      <c r="K814" s="5" t="b">
        <f t="shared" si="74"/>
        <v>0</v>
      </c>
      <c r="L814" s="5" t="e">
        <f t="shared" si="72"/>
        <v>#N/A</v>
      </c>
      <c r="M814" s="24">
        <f t="shared" si="75"/>
        <v>0</v>
      </c>
      <c r="N814" s="23" t="e">
        <f>IF(L814=TRUE,VLOOKUP(C814,Achtergrondgegevens!A:D,4,FALSE),0)*M814</f>
        <v>#N/A</v>
      </c>
      <c r="O814" s="23" t="e">
        <f t="shared" si="76"/>
        <v>#N/A</v>
      </c>
      <c r="P814" t="e">
        <f t="shared" si="77"/>
        <v>#N/A</v>
      </c>
    </row>
    <row r="815" spans="1:16" x14ac:dyDescent="0.2">
      <c r="A815" s="7"/>
      <c r="B815" s="7"/>
      <c r="C815" s="6"/>
      <c r="D815" s="6"/>
      <c r="E815" s="22"/>
      <c r="F815" s="25"/>
      <c r="G815" s="5">
        <f>(E815*Achtergrondgegevens!$B$20)+Invoer!E815</f>
        <v>0</v>
      </c>
      <c r="H815" s="5" t="e">
        <f>VLOOKUP(C815,Achtergrondgegevens!A:B,2,)*F815/36</f>
        <v>#N/A</v>
      </c>
      <c r="I815" s="27" t="e">
        <f>VLOOKUP(C815,Achtergrondgegevens!A:C,3,)*F815/36</f>
        <v>#N/A</v>
      </c>
      <c r="J815" s="5" t="e">
        <f t="shared" si="73"/>
        <v>#N/A</v>
      </c>
      <c r="K815" s="5" t="b">
        <f t="shared" si="74"/>
        <v>0</v>
      </c>
      <c r="L815" s="5" t="e">
        <f t="shared" si="72"/>
        <v>#N/A</v>
      </c>
      <c r="M815" s="24">
        <f t="shared" si="75"/>
        <v>0</v>
      </c>
      <c r="N815" s="23" t="e">
        <f>IF(L815=TRUE,VLOOKUP(C815,Achtergrondgegevens!A:D,4,FALSE),0)*M815</f>
        <v>#N/A</v>
      </c>
      <c r="O815" s="23" t="e">
        <f t="shared" si="76"/>
        <v>#N/A</v>
      </c>
      <c r="P815" t="e">
        <f t="shared" si="77"/>
        <v>#N/A</v>
      </c>
    </row>
    <row r="816" spans="1:16" x14ac:dyDescent="0.2">
      <c r="A816" s="7"/>
      <c r="B816" s="7"/>
      <c r="C816" s="6"/>
      <c r="D816" s="6"/>
      <c r="E816" s="22"/>
      <c r="F816" s="25"/>
      <c r="G816" s="5">
        <f>(E816*Achtergrondgegevens!$B$20)+Invoer!E816</f>
        <v>0</v>
      </c>
      <c r="H816" s="5" t="e">
        <f>VLOOKUP(C816,Achtergrondgegevens!A:B,2,)*F816/36</f>
        <v>#N/A</v>
      </c>
      <c r="I816" s="27" t="e">
        <f>VLOOKUP(C816,Achtergrondgegevens!A:C,3,)*F816/36</f>
        <v>#N/A</v>
      </c>
      <c r="J816" s="5" t="e">
        <f t="shared" si="73"/>
        <v>#N/A</v>
      </c>
      <c r="K816" s="5" t="b">
        <f t="shared" si="74"/>
        <v>0</v>
      </c>
      <c r="L816" s="5" t="e">
        <f t="shared" si="72"/>
        <v>#N/A</v>
      </c>
      <c r="M816" s="24">
        <f t="shared" si="75"/>
        <v>0</v>
      </c>
      <c r="N816" s="23" t="e">
        <f>IF(L816=TRUE,VLOOKUP(C816,Achtergrondgegevens!A:D,4,FALSE),0)*M816</f>
        <v>#N/A</v>
      </c>
      <c r="O816" s="23" t="e">
        <f t="shared" si="76"/>
        <v>#N/A</v>
      </c>
      <c r="P816" t="e">
        <f t="shared" si="77"/>
        <v>#N/A</v>
      </c>
    </row>
    <row r="817" spans="1:16" x14ac:dyDescent="0.2">
      <c r="A817" s="7"/>
      <c r="B817" s="7"/>
      <c r="C817" s="6"/>
      <c r="D817" s="6"/>
      <c r="E817" s="22"/>
      <c r="F817" s="25"/>
      <c r="G817" s="5">
        <f>(E817*Achtergrondgegevens!$B$20)+Invoer!E817</f>
        <v>0</v>
      </c>
      <c r="H817" s="5" t="e">
        <f>VLOOKUP(C817,Achtergrondgegevens!A:B,2,)*F817/36</f>
        <v>#N/A</v>
      </c>
      <c r="I817" s="27" t="e">
        <f>VLOOKUP(C817,Achtergrondgegevens!A:C,3,)*F817/36</f>
        <v>#N/A</v>
      </c>
      <c r="J817" s="5" t="e">
        <f t="shared" si="73"/>
        <v>#N/A</v>
      </c>
      <c r="K817" s="5" t="b">
        <f t="shared" si="74"/>
        <v>0</v>
      </c>
      <c r="L817" s="5" t="e">
        <f t="shared" si="72"/>
        <v>#N/A</v>
      </c>
      <c r="M817" s="24">
        <f t="shared" si="75"/>
        <v>0</v>
      </c>
      <c r="N817" s="23" t="e">
        <f>IF(L817=TRUE,VLOOKUP(C817,Achtergrondgegevens!A:D,4,FALSE),0)*M817</f>
        <v>#N/A</v>
      </c>
      <c r="O817" s="23" t="e">
        <f t="shared" si="76"/>
        <v>#N/A</v>
      </c>
      <c r="P817" t="e">
        <f t="shared" si="77"/>
        <v>#N/A</v>
      </c>
    </row>
    <row r="818" spans="1:16" x14ac:dyDescent="0.2">
      <c r="A818" s="7"/>
      <c r="B818" s="7"/>
      <c r="C818" s="6"/>
      <c r="D818" s="6"/>
      <c r="E818" s="22"/>
      <c r="F818" s="25"/>
      <c r="G818" s="5">
        <f>(E818*Achtergrondgegevens!$B$20)+Invoer!E818</f>
        <v>0</v>
      </c>
      <c r="H818" s="5" t="e">
        <f>VLOOKUP(C818,Achtergrondgegevens!A:B,2,)*F818/36</f>
        <v>#N/A</v>
      </c>
      <c r="I818" s="27" t="e">
        <f>VLOOKUP(C818,Achtergrondgegevens!A:C,3,)*F818/36</f>
        <v>#N/A</v>
      </c>
      <c r="J818" s="5" t="e">
        <f t="shared" si="73"/>
        <v>#N/A</v>
      </c>
      <c r="K818" s="5" t="b">
        <f t="shared" si="74"/>
        <v>0</v>
      </c>
      <c r="L818" s="5" t="e">
        <f t="shared" si="72"/>
        <v>#N/A</v>
      </c>
      <c r="M818" s="24">
        <f t="shared" si="75"/>
        <v>0</v>
      </c>
      <c r="N818" s="23" t="e">
        <f>IF(L818=TRUE,VLOOKUP(C818,Achtergrondgegevens!A:D,4,FALSE),0)*M818</f>
        <v>#N/A</v>
      </c>
      <c r="O818" s="23" t="e">
        <f t="shared" si="76"/>
        <v>#N/A</v>
      </c>
      <c r="P818" t="e">
        <f t="shared" si="77"/>
        <v>#N/A</v>
      </c>
    </row>
    <row r="819" spans="1:16" x14ac:dyDescent="0.2">
      <c r="A819" s="7"/>
      <c r="B819" s="7"/>
      <c r="C819" s="6"/>
      <c r="D819" s="6"/>
      <c r="E819" s="22"/>
      <c r="F819" s="25"/>
      <c r="G819" s="5">
        <f>(E819*Achtergrondgegevens!$B$20)+Invoer!E819</f>
        <v>0</v>
      </c>
      <c r="H819" s="5" t="e">
        <f>VLOOKUP(C819,Achtergrondgegevens!A:B,2,)*F819/36</f>
        <v>#N/A</v>
      </c>
      <c r="I819" s="27" t="e">
        <f>VLOOKUP(C819,Achtergrondgegevens!A:C,3,)*F819/36</f>
        <v>#N/A</v>
      </c>
      <c r="J819" s="5" t="e">
        <f t="shared" si="73"/>
        <v>#N/A</v>
      </c>
      <c r="K819" s="5" t="b">
        <f t="shared" si="74"/>
        <v>0</v>
      </c>
      <c r="L819" s="5" t="e">
        <f t="shared" si="72"/>
        <v>#N/A</v>
      </c>
      <c r="M819" s="24">
        <f t="shared" si="75"/>
        <v>0</v>
      </c>
      <c r="N819" s="23" t="e">
        <f>IF(L819=TRUE,VLOOKUP(C819,Achtergrondgegevens!A:D,4,FALSE),0)*M819</f>
        <v>#N/A</v>
      </c>
      <c r="O819" s="23" t="e">
        <f t="shared" si="76"/>
        <v>#N/A</v>
      </c>
      <c r="P819" t="e">
        <f t="shared" si="77"/>
        <v>#N/A</v>
      </c>
    </row>
    <row r="820" spans="1:16" x14ac:dyDescent="0.2">
      <c r="A820" s="7"/>
      <c r="B820" s="7"/>
      <c r="C820" s="6"/>
      <c r="D820" s="6"/>
      <c r="E820" s="22"/>
      <c r="F820" s="25"/>
      <c r="G820" s="5">
        <f>(E820*Achtergrondgegevens!$B$20)+Invoer!E820</f>
        <v>0</v>
      </c>
      <c r="H820" s="5" t="e">
        <f>VLOOKUP(C820,Achtergrondgegevens!A:B,2,)*F820/36</f>
        <v>#N/A</v>
      </c>
      <c r="I820" s="27" t="e">
        <f>VLOOKUP(C820,Achtergrondgegevens!A:C,3,)*F820/36</f>
        <v>#N/A</v>
      </c>
      <c r="J820" s="5" t="e">
        <f t="shared" si="73"/>
        <v>#N/A</v>
      </c>
      <c r="K820" s="5" t="b">
        <f t="shared" si="74"/>
        <v>0</v>
      </c>
      <c r="L820" s="5" t="e">
        <f t="shared" si="72"/>
        <v>#N/A</v>
      </c>
      <c r="M820" s="24">
        <f t="shared" si="75"/>
        <v>0</v>
      </c>
      <c r="N820" s="23" t="e">
        <f>IF(L820=TRUE,VLOOKUP(C820,Achtergrondgegevens!A:D,4,FALSE),0)*M820</f>
        <v>#N/A</v>
      </c>
      <c r="O820" s="23" t="e">
        <f t="shared" si="76"/>
        <v>#N/A</v>
      </c>
      <c r="P820" t="e">
        <f t="shared" si="77"/>
        <v>#N/A</v>
      </c>
    </row>
    <row r="821" spans="1:16" x14ac:dyDescent="0.2">
      <c r="A821" s="7"/>
      <c r="B821" s="7"/>
      <c r="C821" s="6"/>
      <c r="D821" s="6"/>
      <c r="E821" s="22"/>
      <c r="F821" s="25"/>
      <c r="G821" s="5">
        <f>(E821*Achtergrondgegevens!$B$20)+Invoer!E821</f>
        <v>0</v>
      </c>
      <c r="H821" s="5" t="e">
        <f>VLOOKUP(C821,Achtergrondgegevens!A:B,2,)*F821/36</f>
        <v>#N/A</v>
      </c>
      <c r="I821" s="27" t="e">
        <f>VLOOKUP(C821,Achtergrondgegevens!A:C,3,)*F821/36</f>
        <v>#N/A</v>
      </c>
      <c r="J821" s="5" t="e">
        <f t="shared" si="73"/>
        <v>#N/A</v>
      </c>
      <c r="K821" s="5" t="b">
        <f t="shared" si="74"/>
        <v>0</v>
      </c>
      <c r="L821" s="5" t="e">
        <f t="shared" si="72"/>
        <v>#N/A</v>
      </c>
      <c r="M821" s="24">
        <f t="shared" si="75"/>
        <v>0</v>
      </c>
      <c r="N821" s="23" t="e">
        <f>IF(L821=TRUE,VLOOKUP(C821,Achtergrondgegevens!A:D,4,FALSE),0)*M821</f>
        <v>#N/A</v>
      </c>
      <c r="O821" s="23" t="e">
        <f t="shared" si="76"/>
        <v>#N/A</v>
      </c>
      <c r="P821" t="e">
        <f t="shared" si="77"/>
        <v>#N/A</v>
      </c>
    </row>
    <row r="822" spans="1:16" x14ac:dyDescent="0.2">
      <c r="A822" s="7"/>
      <c r="B822" s="7"/>
      <c r="C822" s="6"/>
      <c r="D822" s="6"/>
      <c r="E822" s="22"/>
      <c r="F822" s="25"/>
      <c r="G822" s="5">
        <f>(E822*Achtergrondgegevens!$B$20)+Invoer!E822</f>
        <v>0</v>
      </c>
      <c r="H822" s="5" t="e">
        <f>VLOOKUP(C822,Achtergrondgegevens!A:B,2,)*F822/36</f>
        <v>#N/A</v>
      </c>
      <c r="I822" s="27" t="e">
        <f>VLOOKUP(C822,Achtergrondgegevens!A:C,3,)*F822/36</f>
        <v>#N/A</v>
      </c>
      <c r="J822" s="5" t="e">
        <f t="shared" si="73"/>
        <v>#N/A</v>
      </c>
      <c r="K822" s="5" t="b">
        <f t="shared" si="74"/>
        <v>0</v>
      </c>
      <c r="L822" s="5" t="e">
        <f t="shared" si="72"/>
        <v>#N/A</v>
      </c>
      <c r="M822" s="24">
        <f t="shared" si="75"/>
        <v>0</v>
      </c>
      <c r="N822" s="23" t="e">
        <f>IF(L822=TRUE,VLOOKUP(C822,Achtergrondgegevens!A:D,4,FALSE),0)*M822</f>
        <v>#N/A</v>
      </c>
      <c r="O822" s="23" t="e">
        <f t="shared" si="76"/>
        <v>#N/A</v>
      </c>
      <c r="P822" t="e">
        <f t="shared" si="77"/>
        <v>#N/A</v>
      </c>
    </row>
    <row r="823" spans="1:16" x14ac:dyDescent="0.2">
      <c r="A823" s="7"/>
      <c r="B823" s="7"/>
      <c r="C823" s="6"/>
      <c r="D823" s="6"/>
      <c r="E823" s="22"/>
      <c r="F823" s="25"/>
      <c r="G823" s="5">
        <f>(E823*Achtergrondgegevens!$B$20)+Invoer!E823</f>
        <v>0</v>
      </c>
      <c r="H823" s="5" t="e">
        <f>VLOOKUP(C823,Achtergrondgegevens!A:B,2,)*F823/36</f>
        <v>#N/A</v>
      </c>
      <c r="I823" s="27" t="e">
        <f>VLOOKUP(C823,Achtergrondgegevens!A:C,3,)*F823/36</f>
        <v>#N/A</v>
      </c>
      <c r="J823" s="5" t="e">
        <f t="shared" si="73"/>
        <v>#N/A</v>
      </c>
      <c r="K823" s="5" t="b">
        <f t="shared" si="74"/>
        <v>0</v>
      </c>
      <c r="L823" s="5" t="e">
        <f t="shared" si="72"/>
        <v>#N/A</v>
      </c>
      <c r="M823" s="24">
        <f t="shared" si="75"/>
        <v>0</v>
      </c>
      <c r="N823" s="23" t="e">
        <f>IF(L823=TRUE,VLOOKUP(C823,Achtergrondgegevens!A:D,4,FALSE),0)*M823</f>
        <v>#N/A</v>
      </c>
      <c r="O823" s="23" t="e">
        <f t="shared" si="76"/>
        <v>#N/A</v>
      </c>
      <c r="P823" t="e">
        <f t="shared" si="77"/>
        <v>#N/A</v>
      </c>
    </row>
    <row r="824" spans="1:16" x14ac:dyDescent="0.2">
      <c r="A824" s="7"/>
      <c r="B824" s="7"/>
      <c r="C824" s="6"/>
      <c r="D824" s="6"/>
      <c r="E824" s="22"/>
      <c r="F824" s="25"/>
      <c r="G824" s="5">
        <f>(E824*Achtergrondgegevens!$B$20)+Invoer!E824</f>
        <v>0</v>
      </c>
      <c r="H824" s="5" t="e">
        <f>VLOOKUP(C824,Achtergrondgegevens!A:B,2,)*F824/36</f>
        <v>#N/A</v>
      </c>
      <c r="I824" s="27" t="e">
        <f>VLOOKUP(C824,Achtergrondgegevens!A:C,3,)*F824/36</f>
        <v>#N/A</v>
      </c>
      <c r="J824" s="5" t="e">
        <f t="shared" si="73"/>
        <v>#N/A</v>
      </c>
      <c r="K824" s="5" t="b">
        <f t="shared" si="74"/>
        <v>0</v>
      </c>
      <c r="L824" s="5" t="e">
        <f t="shared" si="72"/>
        <v>#N/A</v>
      </c>
      <c r="M824" s="24">
        <f t="shared" si="75"/>
        <v>0</v>
      </c>
      <c r="N824" s="23" t="e">
        <f>IF(L824=TRUE,VLOOKUP(C824,Achtergrondgegevens!A:D,4,FALSE),0)*M824</f>
        <v>#N/A</v>
      </c>
      <c r="O824" s="23" t="e">
        <f t="shared" si="76"/>
        <v>#N/A</v>
      </c>
      <c r="P824" t="e">
        <f t="shared" si="77"/>
        <v>#N/A</v>
      </c>
    </row>
    <row r="825" spans="1:16" x14ac:dyDescent="0.2">
      <c r="A825" s="7"/>
      <c r="B825" s="7"/>
      <c r="C825" s="6"/>
      <c r="D825" s="6"/>
      <c r="E825" s="22"/>
      <c r="F825" s="25"/>
      <c r="G825" s="5">
        <f>(E825*Achtergrondgegevens!$B$20)+Invoer!E825</f>
        <v>0</v>
      </c>
      <c r="H825" s="5" t="e">
        <f>VLOOKUP(C825,Achtergrondgegevens!A:B,2,)*F825/36</f>
        <v>#N/A</v>
      </c>
      <c r="I825" s="27" t="e">
        <f>VLOOKUP(C825,Achtergrondgegevens!A:C,3,)*F825/36</f>
        <v>#N/A</v>
      </c>
      <c r="J825" s="5" t="e">
        <f t="shared" si="73"/>
        <v>#N/A</v>
      </c>
      <c r="K825" s="5" t="b">
        <f t="shared" si="74"/>
        <v>0</v>
      </c>
      <c r="L825" s="5" t="e">
        <f t="shared" si="72"/>
        <v>#N/A</v>
      </c>
      <c r="M825" s="24">
        <f t="shared" si="75"/>
        <v>0</v>
      </c>
      <c r="N825" s="23" t="e">
        <f>IF(L825=TRUE,VLOOKUP(C825,Achtergrondgegevens!A:D,4,FALSE),0)*M825</f>
        <v>#N/A</v>
      </c>
      <c r="O825" s="23" t="e">
        <f t="shared" si="76"/>
        <v>#N/A</v>
      </c>
      <c r="P825" t="e">
        <f t="shared" si="77"/>
        <v>#N/A</v>
      </c>
    </row>
    <row r="826" spans="1:16" x14ac:dyDescent="0.2">
      <c r="A826" s="7"/>
      <c r="B826" s="7"/>
      <c r="C826" s="6"/>
      <c r="D826" s="6"/>
      <c r="E826" s="22"/>
      <c r="F826" s="25"/>
      <c r="G826" s="5">
        <f>(E826*Achtergrondgegevens!$B$20)+Invoer!E826</f>
        <v>0</v>
      </c>
      <c r="H826" s="5" t="e">
        <f>VLOOKUP(C826,Achtergrondgegevens!A:B,2,)*F826/36</f>
        <v>#N/A</v>
      </c>
      <c r="I826" s="27" t="e">
        <f>VLOOKUP(C826,Achtergrondgegevens!A:C,3,)*F826/36</f>
        <v>#N/A</v>
      </c>
      <c r="J826" s="5" t="e">
        <f t="shared" si="73"/>
        <v>#N/A</v>
      </c>
      <c r="K826" s="5" t="b">
        <f t="shared" si="74"/>
        <v>0</v>
      </c>
      <c r="L826" s="5" t="e">
        <f t="shared" si="72"/>
        <v>#N/A</v>
      </c>
      <c r="M826" s="24">
        <f t="shared" si="75"/>
        <v>0</v>
      </c>
      <c r="N826" s="23" t="e">
        <f>IF(L826=TRUE,VLOOKUP(C826,Achtergrondgegevens!A:D,4,FALSE),0)*M826</f>
        <v>#N/A</v>
      </c>
      <c r="O826" s="23" t="e">
        <f t="shared" si="76"/>
        <v>#N/A</v>
      </c>
      <c r="P826" t="e">
        <f t="shared" si="77"/>
        <v>#N/A</v>
      </c>
    </row>
    <row r="827" spans="1:16" x14ac:dyDescent="0.2">
      <c r="A827" s="7"/>
      <c r="B827" s="7"/>
      <c r="C827" s="6"/>
      <c r="D827" s="6"/>
      <c r="E827" s="22"/>
      <c r="F827" s="25"/>
      <c r="G827" s="5">
        <f>(E827*Achtergrondgegevens!$B$20)+Invoer!E827</f>
        <v>0</v>
      </c>
      <c r="H827" s="5" t="e">
        <f>VLOOKUP(C827,Achtergrondgegevens!A:B,2,)*F827/36</f>
        <v>#N/A</v>
      </c>
      <c r="I827" s="27" t="e">
        <f>VLOOKUP(C827,Achtergrondgegevens!A:C,3,)*F827/36</f>
        <v>#N/A</v>
      </c>
      <c r="J827" s="5" t="e">
        <f t="shared" si="73"/>
        <v>#N/A</v>
      </c>
      <c r="K827" s="5" t="b">
        <f t="shared" si="74"/>
        <v>0</v>
      </c>
      <c r="L827" s="5" t="e">
        <f t="shared" si="72"/>
        <v>#N/A</v>
      </c>
      <c r="M827" s="24">
        <f t="shared" si="75"/>
        <v>0</v>
      </c>
      <c r="N827" s="23" t="e">
        <f>IF(L827=TRUE,VLOOKUP(C827,Achtergrondgegevens!A:D,4,FALSE),0)*M827</f>
        <v>#N/A</v>
      </c>
      <c r="O827" s="23" t="e">
        <f t="shared" si="76"/>
        <v>#N/A</v>
      </c>
      <c r="P827" t="e">
        <f t="shared" si="77"/>
        <v>#N/A</v>
      </c>
    </row>
    <row r="828" spans="1:16" x14ac:dyDescent="0.2">
      <c r="A828" s="7"/>
      <c r="B828" s="7"/>
      <c r="C828" s="6"/>
      <c r="D828" s="6"/>
      <c r="E828" s="22"/>
      <c r="F828" s="25"/>
      <c r="G828" s="5">
        <f>(E828*Achtergrondgegevens!$B$20)+Invoer!E828</f>
        <v>0</v>
      </c>
      <c r="H828" s="5" t="e">
        <f>VLOOKUP(C828,Achtergrondgegevens!A:B,2,)*F828/36</f>
        <v>#N/A</v>
      </c>
      <c r="I828" s="27" t="e">
        <f>VLOOKUP(C828,Achtergrondgegevens!A:C,3,)*F828/36</f>
        <v>#N/A</v>
      </c>
      <c r="J828" s="5" t="e">
        <f t="shared" si="73"/>
        <v>#N/A</v>
      </c>
      <c r="K828" s="5" t="b">
        <f t="shared" si="74"/>
        <v>0</v>
      </c>
      <c r="L828" s="5" t="e">
        <f t="shared" si="72"/>
        <v>#N/A</v>
      </c>
      <c r="M828" s="24">
        <f t="shared" si="75"/>
        <v>0</v>
      </c>
      <c r="N828" s="23" t="e">
        <f>IF(L828=TRUE,VLOOKUP(C828,Achtergrondgegevens!A:D,4,FALSE),0)*M828</f>
        <v>#N/A</v>
      </c>
      <c r="O828" s="23" t="e">
        <f t="shared" si="76"/>
        <v>#N/A</v>
      </c>
      <c r="P828" t="e">
        <f t="shared" si="77"/>
        <v>#N/A</v>
      </c>
    </row>
    <row r="829" spans="1:16" x14ac:dyDescent="0.2">
      <c r="A829" s="7"/>
      <c r="B829" s="7"/>
      <c r="C829" s="6"/>
      <c r="D829" s="6"/>
      <c r="E829" s="22"/>
      <c r="F829" s="25"/>
      <c r="G829" s="5">
        <f>(E829*Achtergrondgegevens!$B$20)+Invoer!E829</f>
        <v>0</v>
      </c>
      <c r="H829" s="5" t="e">
        <f>VLOOKUP(C829,Achtergrondgegevens!A:B,2,)*F829/36</f>
        <v>#N/A</v>
      </c>
      <c r="I829" s="27" t="e">
        <f>VLOOKUP(C829,Achtergrondgegevens!A:C,3,)*F829/36</f>
        <v>#N/A</v>
      </c>
      <c r="J829" s="5" t="e">
        <f t="shared" si="73"/>
        <v>#N/A</v>
      </c>
      <c r="K829" s="5" t="b">
        <f t="shared" si="74"/>
        <v>0</v>
      </c>
      <c r="L829" s="5" t="e">
        <f t="shared" si="72"/>
        <v>#N/A</v>
      </c>
      <c r="M829" s="24">
        <f t="shared" si="75"/>
        <v>0</v>
      </c>
      <c r="N829" s="23" t="e">
        <f>IF(L829=TRUE,VLOOKUP(C829,Achtergrondgegevens!A:D,4,FALSE),0)*M829</f>
        <v>#N/A</v>
      </c>
      <c r="O829" s="23" t="e">
        <f t="shared" si="76"/>
        <v>#N/A</v>
      </c>
      <c r="P829" t="e">
        <f t="shared" si="77"/>
        <v>#N/A</v>
      </c>
    </row>
    <row r="830" spans="1:16" x14ac:dyDescent="0.2">
      <c r="A830" s="7"/>
      <c r="B830" s="7"/>
      <c r="C830" s="6"/>
      <c r="D830" s="6"/>
      <c r="E830" s="22"/>
      <c r="F830" s="25"/>
      <c r="G830" s="5">
        <f>(E830*Achtergrondgegevens!$B$20)+Invoer!E830</f>
        <v>0</v>
      </c>
      <c r="H830" s="5" t="e">
        <f>VLOOKUP(C830,Achtergrondgegevens!A:B,2,)*F830/36</f>
        <v>#N/A</v>
      </c>
      <c r="I830" s="27" t="e">
        <f>VLOOKUP(C830,Achtergrondgegevens!A:C,3,)*F830/36</f>
        <v>#N/A</v>
      </c>
      <c r="J830" s="5" t="e">
        <f t="shared" si="73"/>
        <v>#N/A</v>
      </c>
      <c r="K830" s="5" t="b">
        <f t="shared" si="74"/>
        <v>0</v>
      </c>
      <c r="L830" s="5" t="e">
        <f t="shared" si="72"/>
        <v>#N/A</v>
      </c>
      <c r="M830" s="24">
        <f t="shared" si="75"/>
        <v>0</v>
      </c>
      <c r="N830" s="23" t="e">
        <f>IF(L830=TRUE,VLOOKUP(C830,Achtergrondgegevens!A:D,4,FALSE),0)*M830</f>
        <v>#N/A</v>
      </c>
      <c r="O830" s="23" t="e">
        <f t="shared" si="76"/>
        <v>#N/A</v>
      </c>
      <c r="P830" t="e">
        <f t="shared" si="77"/>
        <v>#N/A</v>
      </c>
    </row>
    <row r="831" spans="1:16" x14ac:dyDescent="0.2">
      <c r="A831" s="7"/>
      <c r="B831" s="7"/>
      <c r="C831" s="6"/>
      <c r="D831" s="6"/>
      <c r="E831" s="22"/>
      <c r="F831" s="25"/>
      <c r="G831" s="5">
        <f>(E831*Achtergrondgegevens!$B$20)+Invoer!E831</f>
        <v>0</v>
      </c>
      <c r="H831" s="5" t="e">
        <f>VLOOKUP(C831,Achtergrondgegevens!A:B,2,)*F831/36</f>
        <v>#N/A</v>
      </c>
      <c r="I831" s="27" t="e">
        <f>VLOOKUP(C831,Achtergrondgegevens!A:C,3,)*F831/36</f>
        <v>#N/A</v>
      </c>
      <c r="J831" s="5" t="e">
        <f t="shared" si="73"/>
        <v>#N/A</v>
      </c>
      <c r="K831" s="5" t="b">
        <f t="shared" si="74"/>
        <v>0</v>
      </c>
      <c r="L831" s="5" t="e">
        <f t="shared" si="72"/>
        <v>#N/A</v>
      </c>
      <c r="M831" s="24">
        <f t="shared" si="75"/>
        <v>0</v>
      </c>
      <c r="N831" s="23" t="e">
        <f>IF(L831=TRUE,VLOOKUP(C831,Achtergrondgegevens!A:D,4,FALSE),0)*M831</f>
        <v>#N/A</v>
      </c>
      <c r="O831" s="23" t="e">
        <f t="shared" si="76"/>
        <v>#N/A</v>
      </c>
      <c r="P831" t="e">
        <f t="shared" si="77"/>
        <v>#N/A</v>
      </c>
    </row>
    <row r="832" spans="1:16" x14ac:dyDescent="0.2">
      <c r="A832" s="7"/>
      <c r="B832" s="7"/>
      <c r="C832" s="6"/>
      <c r="D832" s="6"/>
      <c r="E832" s="22"/>
      <c r="F832" s="25"/>
      <c r="G832" s="5">
        <f>(E832*Achtergrondgegevens!$B$20)+Invoer!E832</f>
        <v>0</v>
      </c>
      <c r="H832" s="5" t="e">
        <f>VLOOKUP(C832,Achtergrondgegevens!A:B,2,)*F832/36</f>
        <v>#N/A</v>
      </c>
      <c r="I832" s="27" t="e">
        <f>VLOOKUP(C832,Achtergrondgegevens!A:C,3,)*F832/36</f>
        <v>#N/A</v>
      </c>
      <c r="J832" s="5" t="e">
        <f t="shared" si="73"/>
        <v>#N/A</v>
      </c>
      <c r="K832" s="5" t="b">
        <f t="shared" si="74"/>
        <v>0</v>
      </c>
      <c r="L832" s="5" t="e">
        <f t="shared" si="72"/>
        <v>#N/A</v>
      </c>
      <c r="M832" s="24">
        <f t="shared" si="75"/>
        <v>0</v>
      </c>
      <c r="N832" s="23" t="e">
        <f>IF(L832=TRUE,VLOOKUP(C832,Achtergrondgegevens!A:D,4,FALSE),0)*M832</f>
        <v>#N/A</v>
      </c>
      <c r="O832" s="23" t="e">
        <f t="shared" si="76"/>
        <v>#N/A</v>
      </c>
      <c r="P832" t="e">
        <f t="shared" si="77"/>
        <v>#N/A</v>
      </c>
    </row>
    <row r="833" spans="1:16" x14ac:dyDescent="0.2">
      <c r="A833" s="7"/>
      <c r="B833" s="7"/>
      <c r="C833" s="6"/>
      <c r="D833" s="6"/>
      <c r="E833" s="22"/>
      <c r="F833" s="25"/>
      <c r="G833" s="5">
        <f>(E833*Achtergrondgegevens!$B$20)+Invoer!E833</f>
        <v>0</v>
      </c>
      <c r="H833" s="5" t="e">
        <f>VLOOKUP(C833,Achtergrondgegevens!A:B,2,)*F833/36</f>
        <v>#N/A</v>
      </c>
      <c r="I833" s="27" t="e">
        <f>VLOOKUP(C833,Achtergrondgegevens!A:C,3,)*F833/36</f>
        <v>#N/A</v>
      </c>
      <c r="J833" s="5" t="e">
        <f t="shared" si="73"/>
        <v>#N/A</v>
      </c>
      <c r="K833" s="5" t="b">
        <f t="shared" si="74"/>
        <v>0</v>
      </c>
      <c r="L833" s="5" t="e">
        <f t="shared" si="72"/>
        <v>#N/A</v>
      </c>
      <c r="M833" s="24">
        <f t="shared" si="75"/>
        <v>0</v>
      </c>
      <c r="N833" s="23" t="e">
        <f>IF(L833=TRUE,VLOOKUP(C833,Achtergrondgegevens!A:D,4,FALSE),0)*M833</f>
        <v>#N/A</v>
      </c>
      <c r="O833" s="23" t="e">
        <f t="shared" si="76"/>
        <v>#N/A</v>
      </c>
      <c r="P833" t="e">
        <f t="shared" si="77"/>
        <v>#N/A</v>
      </c>
    </row>
    <row r="834" spans="1:16" x14ac:dyDescent="0.2">
      <c r="A834" s="7"/>
      <c r="B834" s="7"/>
      <c r="C834" s="6"/>
      <c r="D834" s="6"/>
      <c r="E834" s="22"/>
      <c r="F834" s="25"/>
      <c r="G834" s="5">
        <f>(E834*Achtergrondgegevens!$B$20)+Invoer!E834</f>
        <v>0</v>
      </c>
      <c r="H834" s="5" t="e">
        <f>VLOOKUP(C834,Achtergrondgegevens!A:B,2,)*F834/36</f>
        <v>#N/A</v>
      </c>
      <c r="I834" s="27" t="e">
        <f>VLOOKUP(C834,Achtergrondgegevens!A:C,3,)*F834/36</f>
        <v>#N/A</v>
      </c>
      <c r="J834" s="5" t="e">
        <f t="shared" si="73"/>
        <v>#N/A</v>
      </c>
      <c r="K834" s="5" t="b">
        <f t="shared" si="74"/>
        <v>0</v>
      </c>
      <c r="L834" s="5" t="e">
        <f t="shared" ref="L834:L897" si="78">AND(J834=TRUE,K834=TRUE)</f>
        <v>#N/A</v>
      </c>
      <c r="M834" s="24">
        <f t="shared" si="75"/>
        <v>0</v>
      </c>
      <c r="N834" s="23" t="e">
        <f>IF(L834=TRUE,VLOOKUP(C834,Achtergrondgegevens!A:D,4,FALSE),0)*M834</f>
        <v>#N/A</v>
      </c>
      <c r="O834" s="23" t="e">
        <f t="shared" si="76"/>
        <v>#N/A</v>
      </c>
      <c r="P834" t="e">
        <f t="shared" si="77"/>
        <v>#N/A</v>
      </c>
    </row>
    <row r="835" spans="1:16" x14ac:dyDescent="0.2">
      <c r="A835" s="7"/>
      <c r="B835" s="7"/>
      <c r="C835" s="6"/>
      <c r="D835" s="6"/>
      <c r="E835" s="22"/>
      <c r="F835" s="25"/>
      <c r="G835" s="5">
        <f>(E835*Achtergrondgegevens!$B$20)+Invoer!E835</f>
        <v>0</v>
      </c>
      <c r="H835" s="5" t="e">
        <f>VLOOKUP(C835,Achtergrondgegevens!A:B,2,)*F835/36</f>
        <v>#N/A</v>
      </c>
      <c r="I835" s="27" t="e">
        <f>VLOOKUP(C835,Achtergrondgegevens!A:C,3,)*F835/36</f>
        <v>#N/A</v>
      </c>
      <c r="J835" s="5" t="e">
        <f t="shared" ref="J835:J898" si="79">G835&gt;I835</f>
        <v>#N/A</v>
      </c>
      <c r="K835" s="5" t="b">
        <f t="shared" ref="K835:K898" si="80">D835="nee"</f>
        <v>0</v>
      </c>
      <c r="L835" s="5" t="e">
        <f t="shared" si="78"/>
        <v>#N/A</v>
      </c>
      <c r="M835" s="24">
        <f t="shared" ref="M835:M898" si="81">F835/36</f>
        <v>0</v>
      </c>
      <c r="N835" s="23" t="e">
        <f>IF(L835=TRUE,VLOOKUP(C835,Achtergrondgegevens!A:D,4,FALSE),0)*M835</f>
        <v>#N/A</v>
      </c>
      <c r="O835" s="23" t="e">
        <f t="shared" ref="O835:O898" si="82">G835-N835</f>
        <v>#N/A</v>
      </c>
      <c r="P835" t="e">
        <f t="shared" ref="P835:P898" si="83">IF(N835&gt;1,"Ja","Nee")</f>
        <v>#N/A</v>
      </c>
    </row>
    <row r="836" spans="1:16" x14ac:dyDescent="0.2">
      <c r="A836" s="7"/>
      <c r="B836" s="7"/>
      <c r="C836" s="6"/>
      <c r="D836" s="6"/>
      <c r="E836" s="22"/>
      <c r="F836" s="25"/>
      <c r="G836" s="5">
        <f>(E836*Achtergrondgegevens!$B$20)+Invoer!E836</f>
        <v>0</v>
      </c>
      <c r="H836" s="5" t="e">
        <f>VLOOKUP(C836,Achtergrondgegevens!A:B,2,)*F836/36</f>
        <v>#N/A</v>
      </c>
      <c r="I836" s="27" t="e">
        <f>VLOOKUP(C836,Achtergrondgegevens!A:C,3,)*F836/36</f>
        <v>#N/A</v>
      </c>
      <c r="J836" s="5" t="e">
        <f t="shared" si="79"/>
        <v>#N/A</v>
      </c>
      <c r="K836" s="5" t="b">
        <f t="shared" si="80"/>
        <v>0</v>
      </c>
      <c r="L836" s="5" t="e">
        <f t="shared" si="78"/>
        <v>#N/A</v>
      </c>
      <c r="M836" s="24">
        <f t="shared" si="81"/>
        <v>0</v>
      </c>
      <c r="N836" s="23" t="e">
        <f>IF(L836=TRUE,VLOOKUP(C836,Achtergrondgegevens!A:D,4,FALSE),0)*M836</f>
        <v>#N/A</v>
      </c>
      <c r="O836" s="23" t="e">
        <f t="shared" si="82"/>
        <v>#N/A</v>
      </c>
      <c r="P836" t="e">
        <f t="shared" si="83"/>
        <v>#N/A</v>
      </c>
    </row>
    <row r="837" spans="1:16" x14ac:dyDescent="0.2">
      <c r="A837" s="7"/>
      <c r="B837" s="7"/>
      <c r="C837" s="6"/>
      <c r="D837" s="6"/>
      <c r="E837" s="22"/>
      <c r="F837" s="25"/>
      <c r="G837" s="5">
        <f>(E837*Achtergrondgegevens!$B$20)+Invoer!E837</f>
        <v>0</v>
      </c>
      <c r="H837" s="5" t="e">
        <f>VLOOKUP(C837,Achtergrondgegevens!A:B,2,)*F837/36</f>
        <v>#N/A</v>
      </c>
      <c r="I837" s="27" t="e">
        <f>VLOOKUP(C837,Achtergrondgegevens!A:C,3,)*F837/36</f>
        <v>#N/A</v>
      </c>
      <c r="J837" s="5" t="e">
        <f t="shared" si="79"/>
        <v>#N/A</v>
      </c>
      <c r="K837" s="5" t="b">
        <f t="shared" si="80"/>
        <v>0</v>
      </c>
      <c r="L837" s="5" t="e">
        <f t="shared" si="78"/>
        <v>#N/A</v>
      </c>
      <c r="M837" s="24">
        <f t="shared" si="81"/>
        <v>0</v>
      </c>
      <c r="N837" s="23" t="e">
        <f>IF(L837=TRUE,VLOOKUP(C837,Achtergrondgegevens!A:D,4,FALSE),0)*M837</f>
        <v>#N/A</v>
      </c>
      <c r="O837" s="23" t="e">
        <f t="shared" si="82"/>
        <v>#N/A</v>
      </c>
      <c r="P837" t="e">
        <f t="shared" si="83"/>
        <v>#N/A</v>
      </c>
    </row>
    <row r="838" spans="1:16" x14ac:dyDescent="0.2">
      <c r="A838" s="7"/>
      <c r="B838" s="7"/>
      <c r="C838" s="6"/>
      <c r="D838" s="6"/>
      <c r="E838" s="22"/>
      <c r="F838" s="25"/>
      <c r="G838" s="5">
        <f>(E838*Achtergrondgegevens!$B$20)+Invoer!E838</f>
        <v>0</v>
      </c>
      <c r="H838" s="5" t="e">
        <f>VLOOKUP(C838,Achtergrondgegevens!A:B,2,)*F838/36</f>
        <v>#N/A</v>
      </c>
      <c r="I838" s="27" t="e">
        <f>VLOOKUP(C838,Achtergrondgegevens!A:C,3,)*F838/36</f>
        <v>#N/A</v>
      </c>
      <c r="J838" s="5" t="e">
        <f t="shared" si="79"/>
        <v>#N/A</v>
      </c>
      <c r="K838" s="5" t="b">
        <f t="shared" si="80"/>
        <v>0</v>
      </c>
      <c r="L838" s="5" t="e">
        <f t="shared" si="78"/>
        <v>#N/A</v>
      </c>
      <c r="M838" s="24">
        <f t="shared" si="81"/>
        <v>0</v>
      </c>
      <c r="N838" s="23" t="e">
        <f>IF(L838=TRUE,VLOOKUP(C838,Achtergrondgegevens!A:D,4,FALSE),0)*M838</f>
        <v>#N/A</v>
      </c>
      <c r="O838" s="23" t="e">
        <f t="shared" si="82"/>
        <v>#N/A</v>
      </c>
      <c r="P838" t="e">
        <f t="shared" si="83"/>
        <v>#N/A</v>
      </c>
    </row>
    <row r="839" spans="1:16" x14ac:dyDescent="0.2">
      <c r="A839" s="7"/>
      <c r="B839" s="7"/>
      <c r="C839" s="6"/>
      <c r="D839" s="6"/>
      <c r="E839" s="22"/>
      <c r="F839" s="25"/>
      <c r="G839" s="5">
        <f>(E839*Achtergrondgegevens!$B$20)+Invoer!E839</f>
        <v>0</v>
      </c>
      <c r="H839" s="5" t="e">
        <f>VLOOKUP(C839,Achtergrondgegevens!A:B,2,)*F839/36</f>
        <v>#N/A</v>
      </c>
      <c r="I839" s="27" t="e">
        <f>VLOOKUP(C839,Achtergrondgegevens!A:C,3,)*F839/36</f>
        <v>#N/A</v>
      </c>
      <c r="J839" s="5" t="e">
        <f t="shared" si="79"/>
        <v>#N/A</v>
      </c>
      <c r="K839" s="5" t="b">
        <f t="shared" si="80"/>
        <v>0</v>
      </c>
      <c r="L839" s="5" t="e">
        <f t="shared" si="78"/>
        <v>#N/A</v>
      </c>
      <c r="M839" s="24">
        <f t="shared" si="81"/>
        <v>0</v>
      </c>
      <c r="N839" s="23" t="e">
        <f>IF(L839=TRUE,VLOOKUP(C839,Achtergrondgegevens!A:D,4,FALSE),0)*M839</f>
        <v>#N/A</v>
      </c>
      <c r="O839" s="23" t="e">
        <f t="shared" si="82"/>
        <v>#N/A</v>
      </c>
      <c r="P839" t="e">
        <f t="shared" si="83"/>
        <v>#N/A</v>
      </c>
    </row>
    <row r="840" spans="1:16" x14ac:dyDescent="0.2">
      <c r="A840" s="7"/>
      <c r="B840" s="7"/>
      <c r="C840" s="6"/>
      <c r="D840" s="6"/>
      <c r="E840" s="22"/>
      <c r="F840" s="25"/>
      <c r="G840" s="5">
        <f>(E840*Achtergrondgegevens!$B$20)+Invoer!E840</f>
        <v>0</v>
      </c>
      <c r="H840" s="5" t="e">
        <f>VLOOKUP(C840,Achtergrondgegevens!A:B,2,)*F840/36</f>
        <v>#N/A</v>
      </c>
      <c r="I840" s="27" t="e">
        <f>VLOOKUP(C840,Achtergrondgegevens!A:C,3,)*F840/36</f>
        <v>#N/A</v>
      </c>
      <c r="J840" s="5" t="e">
        <f t="shared" si="79"/>
        <v>#N/A</v>
      </c>
      <c r="K840" s="5" t="b">
        <f t="shared" si="80"/>
        <v>0</v>
      </c>
      <c r="L840" s="5" t="e">
        <f t="shared" si="78"/>
        <v>#N/A</v>
      </c>
      <c r="M840" s="24">
        <f t="shared" si="81"/>
        <v>0</v>
      </c>
      <c r="N840" s="23" t="e">
        <f>IF(L840=TRUE,VLOOKUP(C840,Achtergrondgegevens!A:D,4,FALSE),0)*M840</f>
        <v>#N/A</v>
      </c>
      <c r="O840" s="23" t="e">
        <f t="shared" si="82"/>
        <v>#N/A</v>
      </c>
      <c r="P840" t="e">
        <f t="shared" si="83"/>
        <v>#N/A</v>
      </c>
    </row>
    <row r="841" spans="1:16" x14ac:dyDescent="0.2">
      <c r="A841" s="7"/>
      <c r="B841" s="7"/>
      <c r="C841" s="6"/>
      <c r="D841" s="6"/>
      <c r="E841" s="22"/>
      <c r="F841" s="25"/>
      <c r="G841" s="5">
        <f>(E841*Achtergrondgegevens!$B$20)+Invoer!E841</f>
        <v>0</v>
      </c>
      <c r="H841" s="5" t="e">
        <f>VLOOKUP(C841,Achtergrondgegevens!A:B,2,)*F841/36</f>
        <v>#N/A</v>
      </c>
      <c r="I841" s="27" t="e">
        <f>VLOOKUP(C841,Achtergrondgegevens!A:C,3,)*F841/36</f>
        <v>#N/A</v>
      </c>
      <c r="J841" s="5" t="e">
        <f t="shared" si="79"/>
        <v>#N/A</v>
      </c>
      <c r="K841" s="5" t="b">
        <f t="shared" si="80"/>
        <v>0</v>
      </c>
      <c r="L841" s="5" t="e">
        <f t="shared" si="78"/>
        <v>#N/A</v>
      </c>
      <c r="M841" s="24">
        <f t="shared" si="81"/>
        <v>0</v>
      </c>
      <c r="N841" s="23" t="e">
        <f>IF(L841=TRUE,VLOOKUP(C841,Achtergrondgegevens!A:D,4,FALSE),0)*M841</f>
        <v>#N/A</v>
      </c>
      <c r="O841" s="23" t="e">
        <f t="shared" si="82"/>
        <v>#N/A</v>
      </c>
      <c r="P841" t="e">
        <f t="shared" si="83"/>
        <v>#N/A</v>
      </c>
    </row>
    <row r="842" spans="1:16" x14ac:dyDescent="0.2">
      <c r="A842" s="7"/>
      <c r="B842" s="7"/>
      <c r="C842" s="6"/>
      <c r="D842" s="6"/>
      <c r="E842" s="22"/>
      <c r="F842" s="25"/>
      <c r="G842" s="5">
        <f>(E842*Achtergrondgegevens!$B$20)+Invoer!E842</f>
        <v>0</v>
      </c>
      <c r="H842" s="5" t="e">
        <f>VLOOKUP(C842,Achtergrondgegevens!A:B,2,)*F842/36</f>
        <v>#N/A</v>
      </c>
      <c r="I842" s="27" t="e">
        <f>VLOOKUP(C842,Achtergrondgegevens!A:C,3,)*F842/36</f>
        <v>#N/A</v>
      </c>
      <c r="J842" s="5" t="e">
        <f t="shared" si="79"/>
        <v>#N/A</v>
      </c>
      <c r="K842" s="5" t="b">
        <f t="shared" si="80"/>
        <v>0</v>
      </c>
      <c r="L842" s="5" t="e">
        <f t="shared" si="78"/>
        <v>#N/A</v>
      </c>
      <c r="M842" s="24">
        <f t="shared" si="81"/>
        <v>0</v>
      </c>
      <c r="N842" s="23" t="e">
        <f>IF(L842=TRUE,VLOOKUP(C842,Achtergrondgegevens!A:D,4,FALSE),0)*M842</f>
        <v>#N/A</v>
      </c>
      <c r="O842" s="23" t="e">
        <f t="shared" si="82"/>
        <v>#N/A</v>
      </c>
      <c r="P842" t="e">
        <f t="shared" si="83"/>
        <v>#N/A</v>
      </c>
    </row>
    <row r="843" spans="1:16" x14ac:dyDescent="0.2">
      <c r="A843" s="7"/>
      <c r="B843" s="7"/>
      <c r="C843" s="6"/>
      <c r="D843" s="6"/>
      <c r="E843" s="22"/>
      <c r="F843" s="25"/>
      <c r="G843" s="5">
        <f>(E843*Achtergrondgegevens!$B$20)+Invoer!E843</f>
        <v>0</v>
      </c>
      <c r="H843" s="5" t="e">
        <f>VLOOKUP(C843,Achtergrondgegevens!A:B,2,)*F843/36</f>
        <v>#N/A</v>
      </c>
      <c r="I843" s="27" t="e">
        <f>VLOOKUP(C843,Achtergrondgegevens!A:C,3,)*F843/36</f>
        <v>#N/A</v>
      </c>
      <c r="J843" s="5" t="e">
        <f t="shared" si="79"/>
        <v>#N/A</v>
      </c>
      <c r="K843" s="5" t="b">
        <f t="shared" si="80"/>
        <v>0</v>
      </c>
      <c r="L843" s="5" t="e">
        <f t="shared" si="78"/>
        <v>#N/A</v>
      </c>
      <c r="M843" s="24">
        <f t="shared" si="81"/>
        <v>0</v>
      </c>
      <c r="N843" s="23" t="e">
        <f>IF(L843=TRUE,VLOOKUP(C843,Achtergrondgegevens!A:D,4,FALSE),0)*M843</f>
        <v>#N/A</v>
      </c>
      <c r="O843" s="23" t="e">
        <f t="shared" si="82"/>
        <v>#N/A</v>
      </c>
      <c r="P843" t="e">
        <f t="shared" si="83"/>
        <v>#N/A</v>
      </c>
    </row>
    <row r="844" spans="1:16" x14ac:dyDescent="0.2">
      <c r="A844" s="7"/>
      <c r="B844" s="7"/>
      <c r="C844" s="6"/>
      <c r="D844" s="6"/>
      <c r="E844" s="22"/>
      <c r="F844" s="25"/>
      <c r="G844" s="5">
        <f>(E844*Achtergrondgegevens!$B$20)+Invoer!E844</f>
        <v>0</v>
      </c>
      <c r="H844" s="5" t="e">
        <f>VLOOKUP(C844,Achtergrondgegevens!A:B,2,)*F844/36</f>
        <v>#N/A</v>
      </c>
      <c r="I844" s="27" t="e">
        <f>VLOOKUP(C844,Achtergrondgegevens!A:C,3,)*F844/36</f>
        <v>#N/A</v>
      </c>
      <c r="J844" s="5" t="e">
        <f t="shared" si="79"/>
        <v>#N/A</v>
      </c>
      <c r="K844" s="5" t="b">
        <f t="shared" si="80"/>
        <v>0</v>
      </c>
      <c r="L844" s="5" t="e">
        <f t="shared" si="78"/>
        <v>#N/A</v>
      </c>
      <c r="M844" s="24">
        <f t="shared" si="81"/>
        <v>0</v>
      </c>
      <c r="N844" s="23" t="e">
        <f>IF(L844=TRUE,VLOOKUP(C844,Achtergrondgegevens!A:D,4,FALSE),0)*M844</f>
        <v>#N/A</v>
      </c>
      <c r="O844" s="23" t="e">
        <f t="shared" si="82"/>
        <v>#N/A</v>
      </c>
      <c r="P844" t="e">
        <f t="shared" si="83"/>
        <v>#N/A</v>
      </c>
    </row>
    <row r="845" spans="1:16" x14ac:dyDescent="0.2">
      <c r="A845" s="7"/>
      <c r="B845" s="7"/>
      <c r="C845" s="6"/>
      <c r="D845" s="6"/>
      <c r="E845" s="22"/>
      <c r="F845" s="25"/>
      <c r="G845" s="5">
        <f>(E845*Achtergrondgegevens!$B$20)+Invoer!E845</f>
        <v>0</v>
      </c>
      <c r="H845" s="5" t="e">
        <f>VLOOKUP(C845,Achtergrondgegevens!A:B,2,)*F845/36</f>
        <v>#N/A</v>
      </c>
      <c r="I845" s="27" t="e">
        <f>VLOOKUP(C845,Achtergrondgegevens!A:C,3,)*F845/36</f>
        <v>#N/A</v>
      </c>
      <c r="J845" s="5" t="e">
        <f t="shared" si="79"/>
        <v>#N/A</v>
      </c>
      <c r="K845" s="5" t="b">
        <f t="shared" si="80"/>
        <v>0</v>
      </c>
      <c r="L845" s="5" t="e">
        <f t="shared" si="78"/>
        <v>#N/A</v>
      </c>
      <c r="M845" s="24">
        <f t="shared" si="81"/>
        <v>0</v>
      </c>
      <c r="N845" s="23" t="e">
        <f>IF(L845=TRUE,VLOOKUP(C845,Achtergrondgegevens!A:D,4,FALSE),0)*M845</f>
        <v>#N/A</v>
      </c>
      <c r="O845" s="23" t="e">
        <f t="shared" si="82"/>
        <v>#N/A</v>
      </c>
      <c r="P845" t="e">
        <f t="shared" si="83"/>
        <v>#N/A</v>
      </c>
    </row>
    <row r="846" spans="1:16" x14ac:dyDescent="0.2">
      <c r="A846" s="7"/>
      <c r="B846" s="7"/>
      <c r="C846" s="6"/>
      <c r="D846" s="6"/>
      <c r="E846" s="22"/>
      <c r="F846" s="25"/>
      <c r="G846" s="5">
        <f>(E846*Achtergrondgegevens!$B$20)+Invoer!E846</f>
        <v>0</v>
      </c>
      <c r="H846" s="5" t="e">
        <f>VLOOKUP(C846,Achtergrondgegevens!A:B,2,)*F846/36</f>
        <v>#N/A</v>
      </c>
      <c r="I846" s="27" t="e">
        <f>VLOOKUP(C846,Achtergrondgegevens!A:C,3,)*F846/36</f>
        <v>#N/A</v>
      </c>
      <c r="J846" s="5" t="e">
        <f t="shared" si="79"/>
        <v>#N/A</v>
      </c>
      <c r="K846" s="5" t="b">
        <f t="shared" si="80"/>
        <v>0</v>
      </c>
      <c r="L846" s="5" t="e">
        <f t="shared" si="78"/>
        <v>#N/A</v>
      </c>
      <c r="M846" s="24">
        <f t="shared" si="81"/>
        <v>0</v>
      </c>
      <c r="N846" s="23" t="e">
        <f>IF(L846=TRUE,VLOOKUP(C846,Achtergrondgegevens!A:D,4,FALSE),0)*M846</f>
        <v>#N/A</v>
      </c>
      <c r="O846" s="23" t="e">
        <f t="shared" si="82"/>
        <v>#N/A</v>
      </c>
      <c r="P846" t="e">
        <f t="shared" si="83"/>
        <v>#N/A</v>
      </c>
    </row>
    <row r="847" spans="1:16" x14ac:dyDescent="0.2">
      <c r="A847" s="7"/>
      <c r="B847" s="7"/>
      <c r="C847" s="6"/>
      <c r="D847" s="6"/>
      <c r="E847" s="22"/>
      <c r="F847" s="25"/>
      <c r="G847" s="5">
        <f>(E847*Achtergrondgegevens!$B$20)+Invoer!E847</f>
        <v>0</v>
      </c>
      <c r="H847" s="5" t="e">
        <f>VLOOKUP(C847,Achtergrondgegevens!A:B,2,)*F847/36</f>
        <v>#N/A</v>
      </c>
      <c r="I847" s="27" t="e">
        <f>VLOOKUP(C847,Achtergrondgegevens!A:C,3,)*F847/36</f>
        <v>#N/A</v>
      </c>
      <c r="J847" s="5" t="e">
        <f t="shared" si="79"/>
        <v>#N/A</v>
      </c>
      <c r="K847" s="5" t="b">
        <f t="shared" si="80"/>
        <v>0</v>
      </c>
      <c r="L847" s="5" t="e">
        <f t="shared" si="78"/>
        <v>#N/A</v>
      </c>
      <c r="M847" s="24">
        <f t="shared" si="81"/>
        <v>0</v>
      </c>
      <c r="N847" s="23" t="e">
        <f>IF(L847=TRUE,VLOOKUP(C847,Achtergrondgegevens!A:D,4,FALSE),0)*M847</f>
        <v>#N/A</v>
      </c>
      <c r="O847" s="23" t="e">
        <f t="shared" si="82"/>
        <v>#N/A</v>
      </c>
      <c r="P847" t="e">
        <f t="shared" si="83"/>
        <v>#N/A</v>
      </c>
    </row>
    <row r="848" spans="1:16" x14ac:dyDescent="0.2">
      <c r="A848" s="7"/>
      <c r="B848" s="7"/>
      <c r="C848" s="6"/>
      <c r="D848" s="6"/>
      <c r="E848" s="22"/>
      <c r="F848" s="25"/>
      <c r="G848" s="5">
        <f>(E848*Achtergrondgegevens!$B$20)+Invoer!E848</f>
        <v>0</v>
      </c>
      <c r="H848" s="5" t="e">
        <f>VLOOKUP(C848,Achtergrondgegevens!A:B,2,)*F848/36</f>
        <v>#N/A</v>
      </c>
      <c r="I848" s="27" t="e">
        <f>VLOOKUP(C848,Achtergrondgegevens!A:C,3,)*F848/36</f>
        <v>#N/A</v>
      </c>
      <c r="J848" s="5" t="e">
        <f t="shared" si="79"/>
        <v>#N/A</v>
      </c>
      <c r="K848" s="5" t="b">
        <f t="shared" si="80"/>
        <v>0</v>
      </c>
      <c r="L848" s="5" t="e">
        <f t="shared" si="78"/>
        <v>#N/A</v>
      </c>
      <c r="M848" s="24">
        <f t="shared" si="81"/>
        <v>0</v>
      </c>
      <c r="N848" s="23" t="e">
        <f>IF(L848=TRUE,VLOOKUP(C848,Achtergrondgegevens!A:D,4,FALSE),0)*M848</f>
        <v>#N/A</v>
      </c>
      <c r="O848" s="23" t="e">
        <f t="shared" si="82"/>
        <v>#N/A</v>
      </c>
      <c r="P848" t="e">
        <f t="shared" si="83"/>
        <v>#N/A</v>
      </c>
    </row>
    <row r="849" spans="1:16" x14ac:dyDescent="0.2">
      <c r="A849" s="7"/>
      <c r="B849" s="7"/>
      <c r="C849" s="6"/>
      <c r="D849" s="6"/>
      <c r="E849" s="22"/>
      <c r="F849" s="25"/>
      <c r="G849" s="5">
        <f>(E849*Achtergrondgegevens!$B$20)+Invoer!E849</f>
        <v>0</v>
      </c>
      <c r="H849" s="5" t="e">
        <f>VLOOKUP(C849,Achtergrondgegevens!A:B,2,)*F849/36</f>
        <v>#N/A</v>
      </c>
      <c r="I849" s="27" t="e">
        <f>VLOOKUP(C849,Achtergrondgegevens!A:C,3,)*F849/36</f>
        <v>#N/A</v>
      </c>
      <c r="J849" s="5" t="e">
        <f t="shared" si="79"/>
        <v>#N/A</v>
      </c>
      <c r="K849" s="5" t="b">
        <f t="shared" si="80"/>
        <v>0</v>
      </c>
      <c r="L849" s="5" t="e">
        <f t="shared" si="78"/>
        <v>#N/A</v>
      </c>
      <c r="M849" s="24">
        <f t="shared" si="81"/>
        <v>0</v>
      </c>
      <c r="N849" s="23" t="e">
        <f>IF(L849=TRUE,VLOOKUP(C849,Achtergrondgegevens!A:D,4,FALSE),0)*M849</f>
        <v>#N/A</v>
      </c>
      <c r="O849" s="23" t="e">
        <f t="shared" si="82"/>
        <v>#N/A</v>
      </c>
      <c r="P849" t="e">
        <f t="shared" si="83"/>
        <v>#N/A</v>
      </c>
    </row>
    <row r="850" spans="1:16" x14ac:dyDescent="0.2">
      <c r="A850" s="7"/>
      <c r="B850" s="7"/>
      <c r="C850" s="6"/>
      <c r="D850" s="6"/>
      <c r="E850" s="22"/>
      <c r="F850" s="25"/>
      <c r="G850" s="5">
        <f>(E850*Achtergrondgegevens!$B$20)+Invoer!E850</f>
        <v>0</v>
      </c>
      <c r="H850" s="5" t="e">
        <f>VLOOKUP(C850,Achtergrondgegevens!A:B,2,)*F850/36</f>
        <v>#N/A</v>
      </c>
      <c r="I850" s="27" t="e">
        <f>VLOOKUP(C850,Achtergrondgegevens!A:C,3,)*F850/36</f>
        <v>#N/A</v>
      </c>
      <c r="J850" s="5" t="e">
        <f t="shared" si="79"/>
        <v>#N/A</v>
      </c>
      <c r="K850" s="5" t="b">
        <f t="shared" si="80"/>
        <v>0</v>
      </c>
      <c r="L850" s="5" t="e">
        <f t="shared" si="78"/>
        <v>#N/A</v>
      </c>
      <c r="M850" s="24">
        <f t="shared" si="81"/>
        <v>0</v>
      </c>
      <c r="N850" s="23" t="e">
        <f>IF(L850=TRUE,VLOOKUP(C850,Achtergrondgegevens!A:D,4,FALSE),0)*M850</f>
        <v>#N/A</v>
      </c>
      <c r="O850" s="23" t="e">
        <f t="shared" si="82"/>
        <v>#N/A</v>
      </c>
      <c r="P850" t="e">
        <f t="shared" si="83"/>
        <v>#N/A</v>
      </c>
    </row>
    <row r="851" spans="1:16" x14ac:dyDescent="0.2">
      <c r="A851" s="7"/>
      <c r="B851" s="7"/>
      <c r="C851" s="6"/>
      <c r="D851" s="6"/>
      <c r="E851" s="22"/>
      <c r="F851" s="25"/>
      <c r="G851" s="5">
        <f>(E851*Achtergrondgegevens!$B$20)+Invoer!E851</f>
        <v>0</v>
      </c>
      <c r="H851" s="5" t="e">
        <f>VLOOKUP(C851,Achtergrondgegevens!A:B,2,)*F851/36</f>
        <v>#N/A</v>
      </c>
      <c r="I851" s="27" t="e">
        <f>VLOOKUP(C851,Achtergrondgegevens!A:C,3,)*F851/36</f>
        <v>#N/A</v>
      </c>
      <c r="J851" s="5" t="e">
        <f t="shared" si="79"/>
        <v>#N/A</v>
      </c>
      <c r="K851" s="5" t="b">
        <f t="shared" si="80"/>
        <v>0</v>
      </c>
      <c r="L851" s="5" t="e">
        <f t="shared" si="78"/>
        <v>#N/A</v>
      </c>
      <c r="M851" s="24">
        <f t="shared" si="81"/>
        <v>0</v>
      </c>
      <c r="N851" s="23" t="e">
        <f>IF(L851=TRUE,VLOOKUP(C851,Achtergrondgegevens!A:D,4,FALSE),0)*M851</f>
        <v>#N/A</v>
      </c>
      <c r="O851" s="23" t="e">
        <f t="shared" si="82"/>
        <v>#N/A</v>
      </c>
      <c r="P851" t="e">
        <f t="shared" si="83"/>
        <v>#N/A</v>
      </c>
    </row>
    <row r="852" spans="1:16" x14ac:dyDescent="0.2">
      <c r="A852" s="7"/>
      <c r="B852" s="7"/>
      <c r="C852" s="6"/>
      <c r="D852" s="6"/>
      <c r="E852" s="22"/>
      <c r="F852" s="25"/>
      <c r="G852" s="5">
        <f>(E852*Achtergrondgegevens!$B$20)+Invoer!E852</f>
        <v>0</v>
      </c>
      <c r="H852" s="5" t="e">
        <f>VLOOKUP(C852,Achtergrondgegevens!A:B,2,)*F852/36</f>
        <v>#N/A</v>
      </c>
      <c r="I852" s="27" t="e">
        <f>VLOOKUP(C852,Achtergrondgegevens!A:C,3,)*F852/36</f>
        <v>#N/A</v>
      </c>
      <c r="J852" s="5" t="e">
        <f t="shared" si="79"/>
        <v>#N/A</v>
      </c>
      <c r="K852" s="5" t="b">
        <f t="shared" si="80"/>
        <v>0</v>
      </c>
      <c r="L852" s="5" t="e">
        <f t="shared" si="78"/>
        <v>#N/A</v>
      </c>
      <c r="M852" s="24">
        <f t="shared" si="81"/>
        <v>0</v>
      </c>
      <c r="N852" s="23" t="e">
        <f>IF(L852=TRUE,VLOOKUP(C852,Achtergrondgegevens!A:D,4,FALSE),0)*M852</f>
        <v>#N/A</v>
      </c>
      <c r="O852" s="23" t="e">
        <f t="shared" si="82"/>
        <v>#N/A</v>
      </c>
      <c r="P852" t="e">
        <f t="shared" si="83"/>
        <v>#N/A</v>
      </c>
    </row>
    <row r="853" spans="1:16" x14ac:dyDescent="0.2">
      <c r="A853" s="7"/>
      <c r="B853" s="7"/>
      <c r="C853" s="6"/>
      <c r="D853" s="6"/>
      <c r="E853" s="22"/>
      <c r="F853" s="25"/>
      <c r="G853" s="5">
        <f>(E853*Achtergrondgegevens!$B$20)+Invoer!E853</f>
        <v>0</v>
      </c>
      <c r="H853" s="5" t="e">
        <f>VLOOKUP(C853,Achtergrondgegevens!A:B,2,)*F853/36</f>
        <v>#N/A</v>
      </c>
      <c r="I853" s="27" t="e">
        <f>VLOOKUP(C853,Achtergrondgegevens!A:C,3,)*F853/36</f>
        <v>#N/A</v>
      </c>
      <c r="J853" s="5" t="e">
        <f t="shared" si="79"/>
        <v>#N/A</v>
      </c>
      <c r="K853" s="5" t="b">
        <f t="shared" si="80"/>
        <v>0</v>
      </c>
      <c r="L853" s="5" t="e">
        <f t="shared" si="78"/>
        <v>#N/A</v>
      </c>
      <c r="M853" s="24">
        <f t="shared" si="81"/>
        <v>0</v>
      </c>
      <c r="N853" s="23" t="e">
        <f>IF(L853=TRUE,VLOOKUP(C853,Achtergrondgegevens!A:D,4,FALSE),0)*M853</f>
        <v>#N/A</v>
      </c>
      <c r="O853" s="23" t="e">
        <f t="shared" si="82"/>
        <v>#N/A</v>
      </c>
      <c r="P853" t="e">
        <f t="shared" si="83"/>
        <v>#N/A</v>
      </c>
    </row>
    <row r="854" spans="1:16" x14ac:dyDescent="0.2">
      <c r="A854" s="7"/>
      <c r="B854" s="7"/>
      <c r="C854" s="6"/>
      <c r="D854" s="6"/>
      <c r="E854" s="22"/>
      <c r="F854" s="25"/>
      <c r="G854" s="5">
        <f>(E854*Achtergrondgegevens!$B$20)+Invoer!E854</f>
        <v>0</v>
      </c>
      <c r="H854" s="5" t="e">
        <f>VLOOKUP(C854,Achtergrondgegevens!A:B,2,)*F854/36</f>
        <v>#N/A</v>
      </c>
      <c r="I854" s="27" t="e">
        <f>VLOOKUP(C854,Achtergrondgegevens!A:C,3,)*F854/36</f>
        <v>#N/A</v>
      </c>
      <c r="J854" s="5" t="e">
        <f t="shared" si="79"/>
        <v>#N/A</v>
      </c>
      <c r="K854" s="5" t="b">
        <f t="shared" si="80"/>
        <v>0</v>
      </c>
      <c r="L854" s="5" t="e">
        <f t="shared" si="78"/>
        <v>#N/A</v>
      </c>
      <c r="M854" s="24">
        <f t="shared" si="81"/>
        <v>0</v>
      </c>
      <c r="N854" s="23" t="e">
        <f>IF(L854=TRUE,VLOOKUP(C854,Achtergrondgegevens!A:D,4,FALSE),0)*M854</f>
        <v>#N/A</v>
      </c>
      <c r="O854" s="23" t="e">
        <f t="shared" si="82"/>
        <v>#N/A</v>
      </c>
      <c r="P854" t="e">
        <f t="shared" si="83"/>
        <v>#N/A</v>
      </c>
    </row>
    <row r="855" spans="1:16" x14ac:dyDescent="0.2">
      <c r="A855" s="7"/>
      <c r="B855" s="7"/>
      <c r="C855" s="6"/>
      <c r="D855" s="6"/>
      <c r="E855" s="22"/>
      <c r="F855" s="25"/>
      <c r="G855" s="5">
        <f>(E855*Achtergrondgegevens!$B$20)+Invoer!E855</f>
        <v>0</v>
      </c>
      <c r="H855" s="5" t="e">
        <f>VLOOKUP(C855,Achtergrondgegevens!A:B,2,)*F855/36</f>
        <v>#N/A</v>
      </c>
      <c r="I855" s="27" t="e">
        <f>VLOOKUP(C855,Achtergrondgegevens!A:C,3,)*F855/36</f>
        <v>#N/A</v>
      </c>
      <c r="J855" s="5" t="e">
        <f t="shared" si="79"/>
        <v>#N/A</v>
      </c>
      <c r="K855" s="5" t="b">
        <f t="shared" si="80"/>
        <v>0</v>
      </c>
      <c r="L855" s="5" t="e">
        <f t="shared" si="78"/>
        <v>#N/A</v>
      </c>
      <c r="M855" s="24">
        <f t="shared" si="81"/>
        <v>0</v>
      </c>
      <c r="N855" s="23" t="e">
        <f>IF(L855=TRUE,VLOOKUP(C855,Achtergrondgegevens!A:D,4,FALSE),0)*M855</f>
        <v>#N/A</v>
      </c>
      <c r="O855" s="23" t="e">
        <f t="shared" si="82"/>
        <v>#N/A</v>
      </c>
      <c r="P855" t="e">
        <f t="shared" si="83"/>
        <v>#N/A</v>
      </c>
    </row>
    <row r="856" spans="1:16" x14ac:dyDescent="0.2">
      <c r="A856" s="7"/>
      <c r="B856" s="7"/>
      <c r="C856" s="6"/>
      <c r="D856" s="6"/>
      <c r="E856" s="22"/>
      <c r="F856" s="25"/>
      <c r="G856" s="5">
        <f>(E856*Achtergrondgegevens!$B$20)+Invoer!E856</f>
        <v>0</v>
      </c>
      <c r="H856" s="5" t="e">
        <f>VLOOKUP(C856,Achtergrondgegevens!A:B,2,)*F856/36</f>
        <v>#N/A</v>
      </c>
      <c r="I856" s="27" t="e">
        <f>VLOOKUP(C856,Achtergrondgegevens!A:C,3,)*F856/36</f>
        <v>#N/A</v>
      </c>
      <c r="J856" s="5" t="e">
        <f t="shared" si="79"/>
        <v>#N/A</v>
      </c>
      <c r="K856" s="5" t="b">
        <f t="shared" si="80"/>
        <v>0</v>
      </c>
      <c r="L856" s="5" t="e">
        <f t="shared" si="78"/>
        <v>#N/A</v>
      </c>
      <c r="M856" s="24">
        <f t="shared" si="81"/>
        <v>0</v>
      </c>
      <c r="N856" s="23" t="e">
        <f>IF(L856=TRUE,VLOOKUP(C856,Achtergrondgegevens!A:D,4,FALSE),0)*M856</f>
        <v>#N/A</v>
      </c>
      <c r="O856" s="23" t="e">
        <f t="shared" si="82"/>
        <v>#N/A</v>
      </c>
      <c r="P856" t="e">
        <f t="shared" si="83"/>
        <v>#N/A</v>
      </c>
    </row>
    <row r="857" spans="1:16" x14ac:dyDescent="0.2">
      <c r="A857" s="7"/>
      <c r="B857" s="7"/>
      <c r="C857" s="6"/>
      <c r="D857" s="6"/>
      <c r="E857" s="22"/>
      <c r="F857" s="25"/>
      <c r="G857" s="5">
        <f>(E857*Achtergrondgegevens!$B$20)+Invoer!E857</f>
        <v>0</v>
      </c>
      <c r="H857" s="5" t="e">
        <f>VLOOKUP(C857,Achtergrondgegevens!A:B,2,)*F857/36</f>
        <v>#N/A</v>
      </c>
      <c r="I857" s="27" t="e">
        <f>VLOOKUP(C857,Achtergrondgegevens!A:C,3,)*F857/36</f>
        <v>#N/A</v>
      </c>
      <c r="J857" s="5" t="e">
        <f t="shared" si="79"/>
        <v>#N/A</v>
      </c>
      <c r="K857" s="5" t="b">
        <f t="shared" si="80"/>
        <v>0</v>
      </c>
      <c r="L857" s="5" t="e">
        <f t="shared" si="78"/>
        <v>#N/A</v>
      </c>
      <c r="M857" s="24">
        <f t="shared" si="81"/>
        <v>0</v>
      </c>
      <c r="N857" s="23" t="e">
        <f>IF(L857=TRUE,VLOOKUP(C857,Achtergrondgegevens!A:D,4,FALSE),0)*M857</f>
        <v>#N/A</v>
      </c>
      <c r="O857" s="23" t="e">
        <f t="shared" si="82"/>
        <v>#N/A</v>
      </c>
      <c r="P857" t="e">
        <f t="shared" si="83"/>
        <v>#N/A</v>
      </c>
    </row>
    <row r="858" spans="1:16" x14ac:dyDescent="0.2">
      <c r="A858" s="7"/>
      <c r="B858" s="7"/>
      <c r="C858" s="6"/>
      <c r="D858" s="6"/>
      <c r="E858" s="22"/>
      <c r="F858" s="25"/>
      <c r="G858" s="5">
        <f>(E858*Achtergrondgegevens!$B$20)+Invoer!E858</f>
        <v>0</v>
      </c>
      <c r="H858" s="5" t="e">
        <f>VLOOKUP(C858,Achtergrondgegevens!A:B,2,)*F858/36</f>
        <v>#N/A</v>
      </c>
      <c r="I858" s="27" t="e">
        <f>VLOOKUP(C858,Achtergrondgegevens!A:C,3,)*F858/36</f>
        <v>#N/A</v>
      </c>
      <c r="J858" s="5" t="e">
        <f t="shared" si="79"/>
        <v>#N/A</v>
      </c>
      <c r="K858" s="5" t="b">
        <f t="shared" si="80"/>
        <v>0</v>
      </c>
      <c r="L858" s="5" t="e">
        <f t="shared" si="78"/>
        <v>#N/A</v>
      </c>
      <c r="M858" s="24">
        <f t="shared" si="81"/>
        <v>0</v>
      </c>
      <c r="N858" s="23" t="e">
        <f>IF(L858=TRUE,VLOOKUP(C858,Achtergrondgegevens!A:D,4,FALSE),0)*M858</f>
        <v>#N/A</v>
      </c>
      <c r="O858" s="23" t="e">
        <f t="shared" si="82"/>
        <v>#N/A</v>
      </c>
      <c r="P858" t="e">
        <f t="shared" si="83"/>
        <v>#N/A</v>
      </c>
    </row>
    <row r="859" spans="1:16" x14ac:dyDescent="0.2">
      <c r="A859" s="7"/>
      <c r="B859" s="7"/>
      <c r="C859" s="6"/>
      <c r="D859" s="6"/>
      <c r="E859" s="22"/>
      <c r="F859" s="25"/>
      <c r="G859" s="5">
        <f>(E859*Achtergrondgegevens!$B$20)+Invoer!E859</f>
        <v>0</v>
      </c>
      <c r="H859" s="5" t="e">
        <f>VLOOKUP(C859,Achtergrondgegevens!A:B,2,)*F859/36</f>
        <v>#N/A</v>
      </c>
      <c r="I859" s="27" t="e">
        <f>VLOOKUP(C859,Achtergrondgegevens!A:C,3,)*F859/36</f>
        <v>#N/A</v>
      </c>
      <c r="J859" s="5" t="e">
        <f t="shared" si="79"/>
        <v>#N/A</v>
      </c>
      <c r="K859" s="5" t="b">
        <f t="shared" si="80"/>
        <v>0</v>
      </c>
      <c r="L859" s="5" t="e">
        <f t="shared" si="78"/>
        <v>#N/A</v>
      </c>
      <c r="M859" s="24">
        <f t="shared" si="81"/>
        <v>0</v>
      </c>
      <c r="N859" s="23" t="e">
        <f>IF(L859=TRUE,VLOOKUP(C859,Achtergrondgegevens!A:D,4,FALSE),0)*M859</f>
        <v>#N/A</v>
      </c>
      <c r="O859" s="23" t="e">
        <f t="shared" si="82"/>
        <v>#N/A</v>
      </c>
      <c r="P859" t="e">
        <f t="shared" si="83"/>
        <v>#N/A</v>
      </c>
    </row>
    <row r="860" spans="1:16" x14ac:dyDescent="0.2">
      <c r="A860" s="7"/>
      <c r="B860" s="7"/>
      <c r="C860" s="6"/>
      <c r="D860" s="6"/>
      <c r="E860" s="22"/>
      <c r="F860" s="25"/>
      <c r="G860" s="5">
        <f>(E860*Achtergrondgegevens!$B$20)+Invoer!E860</f>
        <v>0</v>
      </c>
      <c r="H860" s="5" t="e">
        <f>VLOOKUP(C860,Achtergrondgegevens!A:B,2,)*F860/36</f>
        <v>#N/A</v>
      </c>
      <c r="I860" s="27" t="e">
        <f>VLOOKUP(C860,Achtergrondgegevens!A:C,3,)*F860/36</f>
        <v>#N/A</v>
      </c>
      <c r="J860" s="5" t="e">
        <f t="shared" si="79"/>
        <v>#N/A</v>
      </c>
      <c r="K860" s="5" t="b">
        <f t="shared" si="80"/>
        <v>0</v>
      </c>
      <c r="L860" s="5" t="e">
        <f t="shared" si="78"/>
        <v>#N/A</v>
      </c>
      <c r="M860" s="24">
        <f t="shared" si="81"/>
        <v>0</v>
      </c>
      <c r="N860" s="23" t="e">
        <f>IF(L860=TRUE,VLOOKUP(C860,Achtergrondgegevens!A:D,4,FALSE),0)*M860</f>
        <v>#N/A</v>
      </c>
      <c r="O860" s="23" t="e">
        <f t="shared" si="82"/>
        <v>#N/A</v>
      </c>
      <c r="P860" t="e">
        <f t="shared" si="83"/>
        <v>#N/A</v>
      </c>
    </row>
    <row r="861" spans="1:16" x14ac:dyDescent="0.2">
      <c r="A861" s="7"/>
      <c r="B861" s="7"/>
      <c r="C861" s="6"/>
      <c r="D861" s="6"/>
      <c r="E861" s="22"/>
      <c r="F861" s="25"/>
      <c r="G861" s="5">
        <f>(E861*Achtergrondgegevens!$B$20)+Invoer!E861</f>
        <v>0</v>
      </c>
      <c r="H861" s="5" t="e">
        <f>VLOOKUP(C861,Achtergrondgegevens!A:B,2,)*F861/36</f>
        <v>#N/A</v>
      </c>
      <c r="I861" s="27" t="e">
        <f>VLOOKUP(C861,Achtergrondgegevens!A:C,3,)*F861/36</f>
        <v>#N/A</v>
      </c>
      <c r="J861" s="5" t="e">
        <f t="shared" si="79"/>
        <v>#N/A</v>
      </c>
      <c r="K861" s="5" t="b">
        <f t="shared" si="80"/>
        <v>0</v>
      </c>
      <c r="L861" s="5" t="e">
        <f t="shared" si="78"/>
        <v>#N/A</v>
      </c>
      <c r="M861" s="24">
        <f t="shared" si="81"/>
        <v>0</v>
      </c>
      <c r="N861" s="23" t="e">
        <f>IF(L861=TRUE,VLOOKUP(C861,Achtergrondgegevens!A:D,4,FALSE),0)*M861</f>
        <v>#N/A</v>
      </c>
      <c r="O861" s="23" t="e">
        <f t="shared" si="82"/>
        <v>#N/A</v>
      </c>
      <c r="P861" t="e">
        <f t="shared" si="83"/>
        <v>#N/A</v>
      </c>
    </row>
    <row r="862" spans="1:16" x14ac:dyDescent="0.2">
      <c r="A862" s="7"/>
      <c r="B862" s="7"/>
      <c r="C862" s="6"/>
      <c r="D862" s="6"/>
      <c r="E862" s="22"/>
      <c r="F862" s="25"/>
      <c r="G862" s="5">
        <f>(E862*Achtergrondgegevens!$B$20)+Invoer!E862</f>
        <v>0</v>
      </c>
      <c r="H862" s="5" t="e">
        <f>VLOOKUP(C862,Achtergrondgegevens!A:B,2,)*F862/36</f>
        <v>#N/A</v>
      </c>
      <c r="I862" s="27" t="e">
        <f>VLOOKUP(C862,Achtergrondgegevens!A:C,3,)*F862/36</f>
        <v>#N/A</v>
      </c>
      <c r="J862" s="5" t="e">
        <f t="shared" si="79"/>
        <v>#N/A</v>
      </c>
      <c r="K862" s="5" t="b">
        <f t="shared" si="80"/>
        <v>0</v>
      </c>
      <c r="L862" s="5" t="e">
        <f t="shared" si="78"/>
        <v>#N/A</v>
      </c>
      <c r="M862" s="24">
        <f t="shared" si="81"/>
        <v>0</v>
      </c>
      <c r="N862" s="23" t="e">
        <f>IF(L862=TRUE,VLOOKUP(C862,Achtergrondgegevens!A:D,4,FALSE),0)*M862</f>
        <v>#N/A</v>
      </c>
      <c r="O862" s="23" t="e">
        <f t="shared" si="82"/>
        <v>#N/A</v>
      </c>
      <c r="P862" t="e">
        <f t="shared" si="83"/>
        <v>#N/A</v>
      </c>
    </row>
    <row r="863" spans="1:16" x14ac:dyDescent="0.2">
      <c r="A863" s="7"/>
      <c r="B863" s="7"/>
      <c r="C863" s="6"/>
      <c r="D863" s="6"/>
      <c r="E863" s="22"/>
      <c r="F863" s="25"/>
      <c r="G863" s="5">
        <f>(E863*Achtergrondgegevens!$B$20)+Invoer!E863</f>
        <v>0</v>
      </c>
      <c r="H863" s="5" t="e">
        <f>VLOOKUP(C863,Achtergrondgegevens!A:B,2,)*F863/36</f>
        <v>#N/A</v>
      </c>
      <c r="I863" s="27" t="e">
        <f>VLOOKUP(C863,Achtergrondgegevens!A:C,3,)*F863/36</f>
        <v>#N/A</v>
      </c>
      <c r="J863" s="5" t="e">
        <f t="shared" si="79"/>
        <v>#N/A</v>
      </c>
      <c r="K863" s="5" t="b">
        <f t="shared" si="80"/>
        <v>0</v>
      </c>
      <c r="L863" s="5" t="e">
        <f t="shared" si="78"/>
        <v>#N/A</v>
      </c>
      <c r="M863" s="24">
        <f t="shared" si="81"/>
        <v>0</v>
      </c>
      <c r="N863" s="23" t="e">
        <f>IF(L863=TRUE,VLOOKUP(C863,Achtergrondgegevens!A:D,4,FALSE),0)*M863</f>
        <v>#N/A</v>
      </c>
      <c r="O863" s="23" t="e">
        <f t="shared" si="82"/>
        <v>#N/A</v>
      </c>
      <c r="P863" t="e">
        <f t="shared" si="83"/>
        <v>#N/A</v>
      </c>
    </row>
    <row r="864" spans="1:16" x14ac:dyDescent="0.2">
      <c r="A864" s="7"/>
      <c r="B864" s="7"/>
      <c r="C864" s="6"/>
      <c r="D864" s="6"/>
      <c r="E864" s="22"/>
      <c r="F864" s="25"/>
      <c r="G864" s="5">
        <f>(E864*Achtergrondgegevens!$B$20)+Invoer!E864</f>
        <v>0</v>
      </c>
      <c r="H864" s="5" t="e">
        <f>VLOOKUP(C864,Achtergrondgegevens!A:B,2,)*F864/36</f>
        <v>#N/A</v>
      </c>
      <c r="I864" s="27" t="e">
        <f>VLOOKUP(C864,Achtergrondgegevens!A:C,3,)*F864/36</f>
        <v>#N/A</v>
      </c>
      <c r="J864" s="5" t="e">
        <f t="shared" si="79"/>
        <v>#N/A</v>
      </c>
      <c r="K864" s="5" t="b">
        <f t="shared" si="80"/>
        <v>0</v>
      </c>
      <c r="L864" s="5" t="e">
        <f t="shared" si="78"/>
        <v>#N/A</v>
      </c>
      <c r="M864" s="24">
        <f t="shared" si="81"/>
        <v>0</v>
      </c>
      <c r="N864" s="23" t="e">
        <f>IF(L864=TRUE,VLOOKUP(C864,Achtergrondgegevens!A:D,4,FALSE),0)*M864</f>
        <v>#N/A</v>
      </c>
      <c r="O864" s="23" t="e">
        <f t="shared" si="82"/>
        <v>#N/A</v>
      </c>
      <c r="P864" t="e">
        <f t="shared" si="83"/>
        <v>#N/A</v>
      </c>
    </row>
    <row r="865" spans="1:16" x14ac:dyDescent="0.2">
      <c r="A865" s="7"/>
      <c r="B865" s="7"/>
      <c r="C865" s="6"/>
      <c r="D865" s="6"/>
      <c r="E865" s="22"/>
      <c r="F865" s="25"/>
      <c r="G865" s="5">
        <f>(E865*Achtergrondgegevens!$B$20)+Invoer!E865</f>
        <v>0</v>
      </c>
      <c r="H865" s="5" t="e">
        <f>VLOOKUP(C865,Achtergrondgegevens!A:B,2,)*F865/36</f>
        <v>#N/A</v>
      </c>
      <c r="I865" s="27" t="e">
        <f>VLOOKUP(C865,Achtergrondgegevens!A:C,3,)*F865/36</f>
        <v>#N/A</v>
      </c>
      <c r="J865" s="5" t="e">
        <f t="shared" si="79"/>
        <v>#N/A</v>
      </c>
      <c r="K865" s="5" t="b">
        <f t="shared" si="80"/>
        <v>0</v>
      </c>
      <c r="L865" s="5" t="e">
        <f t="shared" si="78"/>
        <v>#N/A</v>
      </c>
      <c r="M865" s="24">
        <f t="shared" si="81"/>
        <v>0</v>
      </c>
      <c r="N865" s="23" t="e">
        <f>IF(L865=TRUE,VLOOKUP(C865,Achtergrondgegevens!A:D,4,FALSE),0)*M865</f>
        <v>#N/A</v>
      </c>
      <c r="O865" s="23" t="e">
        <f t="shared" si="82"/>
        <v>#N/A</v>
      </c>
      <c r="P865" t="e">
        <f t="shared" si="83"/>
        <v>#N/A</v>
      </c>
    </row>
    <row r="866" spans="1:16" x14ac:dyDescent="0.2">
      <c r="A866" s="7"/>
      <c r="B866" s="7"/>
      <c r="C866" s="6"/>
      <c r="D866" s="6"/>
      <c r="E866" s="22"/>
      <c r="F866" s="25"/>
      <c r="G866" s="5">
        <f>(E866*Achtergrondgegevens!$B$20)+Invoer!E866</f>
        <v>0</v>
      </c>
      <c r="H866" s="5" t="e">
        <f>VLOOKUP(C866,Achtergrondgegevens!A:B,2,)*F866/36</f>
        <v>#N/A</v>
      </c>
      <c r="I866" s="27" t="e">
        <f>VLOOKUP(C866,Achtergrondgegevens!A:C,3,)*F866/36</f>
        <v>#N/A</v>
      </c>
      <c r="J866" s="5" t="e">
        <f t="shared" si="79"/>
        <v>#N/A</v>
      </c>
      <c r="K866" s="5" t="b">
        <f t="shared" si="80"/>
        <v>0</v>
      </c>
      <c r="L866" s="5" t="e">
        <f t="shared" si="78"/>
        <v>#N/A</v>
      </c>
      <c r="M866" s="24">
        <f t="shared" si="81"/>
        <v>0</v>
      </c>
      <c r="N866" s="23" t="e">
        <f>IF(L866=TRUE,VLOOKUP(C866,Achtergrondgegevens!A:D,4,FALSE),0)*M866</f>
        <v>#N/A</v>
      </c>
      <c r="O866" s="23" t="e">
        <f t="shared" si="82"/>
        <v>#N/A</v>
      </c>
      <c r="P866" t="e">
        <f t="shared" si="83"/>
        <v>#N/A</v>
      </c>
    </row>
    <row r="867" spans="1:16" x14ac:dyDescent="0.2">
      <c r="A867" s="7"/>
      <c r="B867" s="7"/>
      <c r="C867" s="6"/>
      <c r="D867" s="6"/>
      <c r="E867" s="22"/>
      <c r="F867" s="25"/>
      <c r="G867" s="5">
        <f>(E867*Achtergrondgegevens!$B$20)+Invoer!E867</f>
        <v>0</v>
      </c>
      <c r="H867" s="5" t="e">
        <f>VLOOKUP(C867,Achtergrondgegevens!A:B,2,)*F867/36</f>
        <v>#N/A</v>
      </c>
      <c r="I867" s="27" t="e">
        <f>VLOOKUP(C867,Achtergrondgegevens!A:C,3,)*F867/36</f>
        <v>#N/A</v>
      </c>
      <c r="J867" s="5" t="e">
        <f t="shared" si="79"/>
        <v>#N/A</v>
      </c>
      <c r="K867" s="5" t="b">
        <f t="shared" si="80"/>
        <v>0</v>
      </c>
      <c r="L867" s="5" t="e">
        <f t="shared" si="78"/>
        <v>#N/A</v>
      </c>
      <c r="M867" s="24">
        <f t="shared" si="81"/>
        <v>0</v>
      </c>
      <c r="N867" s="23" t="e">
        <f>IF(L867=TRUE,VLOOKUP(C867,Achtergrondgegevens!A:D,4,FALSE),0)*M867</f>
        <v>#N/A</v>
      </c>
      <c r="O867" s="23" t="e">
        <f t="shared" si="82"/>
        <v>#N/A</v>
      </c>
      <c r="P867" t="e">
        <f t="shared" si="83"/>
        <v>#N/A</v>
      </c>
    </row>
    <row r="868" spans="1:16" x14ac:dyDescent="0.2">
      <c r="A868" s="7"/>
      <c r="B868" s="7"/>
      <c r="C868" s="6"/>
      <c r="D868" s="6"/>
      <c r="E868" s="22"/>
      <c r="F868" s="25"/>
      <c r="G868" s="5">
        <f>(E868*Achtergrondgegevens!$B$20)+Invoer!E868</f>
        <v>0</v>
      </c>
      <c r="H868" s="5" t="e">
        <f>VLOOKUP(C868,Achtergrondgegevens!A:B,2,)*F868/36</f>
        <v>#N/A</v>
      </c>
      <c r="I868" s="27" t="e">
        <f>VLOOKUP(C868,Achtergrondgegevens!A:C,3,)*F868/36</f>
        <v>#N/A</v>
      </c>
      <c r="J868" s="5" t="e">
        <f t="shared" si="79"/>
        <v>#N/A</v>
      </c>
      <c r="K868" s="5" t="b">
        <f t="shared" si="80"/>
        <v>0</v>
      </c>
      <c r="L868" s="5" t="e">
        <f t="shared" si="78"/>
        <v>#N/A</v>
      </c>
      <c r="M868" s="24">
        <f t="shared" si="81"/>
        <v>0</v>
      </c>
      <c r="N868" s="23" t="e">
        <f>IF(L868=TRUE,VLOOKUP(C868,Achtergrondgegevens!A:D,4,FALSE),0)*M868</f>
        <v>#N/A</v>
      </c>
      <c r="O868" s="23" t="e">
        <f t="shared" si="82"/>
        <v>#N/A</v>
      </c>
      <c r="P868" t="e">
        <f t="shared" si="83"/>
        <v>#N/A</v>
      </c>
    </row>
    <row r="869" spans="1:16" x14ac:dyDescent="0.2">
      <c r="A869" s="7"/>
      <c r="B869" s="7"/>
      <c r="C869" s="6"/>
      <c r="D869" s="6"/>
      <c r="E869" s="22"/>
      <c r="F869" s="25"/>
      <c r="G869" s="5">
        <f>(E869*Achtergrondgegevens!$B$20)+Invoer!E869</f>
        <v>0</v>
      </c>
      <c r="H869" s="5" t="e">
        <f>VLOOKUP(C869,Achtergrondgegevens!A:B,2,)*F869/36</f>
        <v>#N/A</v>
      </c>
      <c r="I869" s="27" t="e">
        <f>VLOOKUP(C869,Achtergrondgegevens!A:C,3,)*F869/36</f>
        <v>#N/A</v>
      </c>
      <c r="J869" s="5" t="e">
        <f t="shared" si="79"/>
        <v>#N/A</v>
      </c>
      <c r="K869" s="5" t="b">
        <f t="shared" si="80"/>
        <v>0</v>
      </c>
      <c r="L869" s="5" t="e">
        <f t="shared" si="78"/>
        <v>#N/A</v>
      </c>
      <c r="M869" s="24">
        <f t="shared" si="81"/>
        <v>0</v>
      </c>
      <c r="N869" s="23" t="e">
        <f>IF(L869=TRUE,VLOOKUP(C869,Achtergrondgegevens!A:D,4,FALSE),0)*M869</f>
        <v>#N/A</v>
      </c>
      <c r="O869" s="23" t="e">
        <f t="shared" si="82"/>
        <v>#N/A</v>
      </c>
      <c r="P869" t="e">
        <f t="shared" si="83"/>
        <v>#N/A</v>
      </c>
    </row>
    <row r="870" spans="1:16" x14ac:dyDescent="0.2">
      <c r="A870" s="7"/>
      <c r="B870" s="7"/>
      <c r="C870" s="6"/>
      <c r="D870" s="6"/>
      <c r="E870" s="22"/>
      <c r="F870" s="25"/>
      <c r="G870" s="5">
        <f>(E870*Achtergrondgegevens!$B$20)+Invoer!E870</f>
        <v>0</v>
      </c>
      <c r="H870" s="5" t="e">
        <f>VLOOKUP(C870,Achtergrondgegevens!A:B,2,)*F870/36</f>
        <v>#N/A</v>
      </c>
      <c r="I870" s="27" t="e">
        <f>VLOOKUP(C870,Achtergrondgegevens!A:C,3,)*F870/36</f>
        <v>#N/A</v>
      </c>
      <c r="J870" s="5" t="e">
        <f t="shared" si="79"/>
        <v>#N/A</v>
      </c>
      <c r="K870" s="5" t="b">
        <f t="shared" si="80"/>
        <v>0</v>
      </c>
      <c r="L870" s="5" t="e">
        <f t="shared" si="78"/>
        <v>#N/A</v>
      </c>
      <c r="M870" s="24">
        <f t="shared" si="81"/>
        <v>0</v>
      </c>
      <c r="N870" s="23" t="e">
        <f>IF(L870=TRUE,VLOOKUP(C870,Achtergrondgegevens!A:D,4,FALSE),0)*M870</f>
        <v>#N/A</v>
      </c>
      <c r="O870" s="23" t="e">
        <f t="shared" si="82"/>
        <v>#N/A</v>
      </c>
      <c r="P870" t="e">
        <f t="shared" si="83"/>
        <v>#N/A</v>
      </c>
    </row>
    <row r="871" spans="1:16" x14ac:dyDescent="0.2">
      <c r="A871" s="7"/>
      <c r="B871" s="7"/>
      <c r="C871" s="6"/>
      <c r="D871" s="6"/>
      <c r="E871" s="22"/>
      <c r="F871" s="25"/>
      <c r="G871" s="5">
        <f>(E871*Achtergrondgegevens!$B$20)+Invoer!E871</f>
        <v>0</v>
      </c>
      <c r="H871" s="5" t="e">
        <f>VLOOKUP(C871,Achtergrondgegevens!A:B,2,)*F871/36</f>
        <v>#N/A</v>
      </c>
      <c r="I871" s="27" t="e">
        <f>VLOOKUP(C871,Achtergrondgegevens!A:C,3,)*F871/36</f>
        <v>#N/A</v>
      </c>
      <c r="J871" s="5" t="e">
        <f t="shared" si="79"/>
        <v>#N/A</v>
      </c>
      <c r="K871" s="5" t="b">
        <f t="shared" si="80"/>
        <v>0</v>
      </c>
      <c r="L871" s="5" t="e">
        <f t="shared" si="78"/>
        <v>#N/A</v>
      </c>
      <c r="M871" s="24">
        <f t="shared" si="81"/>
        <v>0</v>
      </c>
      <c r="N871" s="23" t="e">
        <f>IF(L871=TRUE,VLOOKUP(C871,Achtergrondgegevens!A:D,4,FALSE),0)*M871</f>
        <v>#N/A</v>
      </c>
      <c r="O871" s="23" t="e">
        <f t="shared" si="82"/>
        <v>#N/A</v>
      </c>
      <c r="P871" t="e">
        <f t="shared" si="83"/>
        <v>#N/A</v>
      </c>
    </row>
    <row r="872" spans="1:16" x14ac:dyDescent="0.2">
      <c r="A872" s="7"/>
      <c r="B872" s="7"/>
      <c r="C872" s="6"/>
      <c r="D872" s="6"/>
      <c r="E872" s="22"/>
      <c r="F872" s="25"/>
      <c r="G872" s="5">
        <f>(E872*Achtergrondgegevens!$B$20)+Invoer!E872</f>
        <v>0</v>
      </c>
      <c r="H872" s="5" t="e">
        <f>VLOOKUP(C872,Achtergrondgegevens!A:B,2,)*F872/36</f>
        <v>#N/A</v>
      </c>
      <c r="I872" s="27" t="e">
        <f>VLOOKUP(C872,Achtergrondgegevens!A:C,3,)*F872/36</f>
        <v>#N/A</v>
      </c>
      <c r="J872" s="5" t="e">
        <f t="shared" si="79"/>
        <v>#N/A</v>
      </c>
      <c r="K872" s="5" t="b">
        <f t="shared" si="80"/>
        <v>0</v>
      </c>
      <c r="L872" s="5" t="e">
        <f t="shared" si="78"/>
        <v>#N/A</v>
      </c>
      <c r="M872" s="24">
        <f t="shared" si="81"/>
        <v>0</v>
      </c>
      <c r="N872" s="23" t="e">
        <f>IF(L872=TRUE,VLOOKUP(C872,Achtergrondgegevens!A:D,4,FALSE),0)*M872</f>
        <v>#N/A</v>
      </c>
      <c r="O872" s="23" t="e">
        <f t="shared" si="82"/>
        <v>#N/A</v>
      </c>
      <c r="P872" t="e">
        <f t="shared" si="83"/>
        <v>#N/A</v>
      </c>
    </row>
    <row r="873" spans="1:16" x14ac:dyDescent="0.2">
      <c r="A873" s="7"/>
      <c r="B873" s="7"/>
      <c r="C873" s="6"/>
      <c r="D873" s="6"/>
      <c r="E873" s="22"/>
      <c r="F873" s="25"/>
      <c r="G873" s="5">
        <f>(E873*Achtergrondgegevens!$B$20)+Invoer!E873</f>
        <v>0</v>
      </c>
      <c r="H873" s="5" t="e">
        <f>VLOOKUP(C873,Achtergrondgegevens!A:B,2,)*F873/36</f>
        <v>#N/A</v>
      </c>
      <c r="I873" s="27" t="e">
        <f>VLOOKUP(C873,Achtergrondgegevens!A:C,3,)*F873/36</f>
        <v>#N/A</v>
      </c>
      <c r="J873" s="5" t="e">
        <f t="shared" si="79"/>
        <v>#N/A</v>
      </c>
      <c r="K873" s="5" t="b">
        <f t="shared" si="80"/>
        <v>0</v>
      </c>
      <c r="L873" s="5" t="e">
        <f t="shared" si="78"/>
        <v>#N/A</v>
      </c>
      <c r="M873" s="24">
        <f t="shared" si="81"/>
        <v>0</v>
      </c>
      <c r="N873" s="23" t="e">
        <f>IF(L873=TRUE,VLOOKUP(C873,Achtergrondgegevens!A:D,4,FALSE),0)*M873</f>
        <v>#N/A</v>
      </c>
      <c r="O873" s="23" t="e">
        <f t="shared" si="82"/>
        <v>#N/A</v>
      </c>
      <c r="P873" t="e">
        <f t="shared" si="83"/>
        <v>#N/A</v>
      </c>
    </row>
    <row r="874" spans="1:16" x14ac:dyDescent="0.2">
      <c r="A874" s="7"/>
      <c r="B874" s="7"/>
      <c r="C874" s="6"/>
      <c r="D874" s="6"/>
      <c r="E874" s="22"/>
      <c r="F874" s="25"/>
      <c r="G874" s="5">
        <f>(E874*Achtergrondgegevens!$B$20)+Invoer!E874</f>
        <v>0</v>
      </c>
      <c r="H874" s="5" t="e">
        <f>VLOOKUP(C874,Achtergrondgegevens!A:B,2,)*F874/36</f>
        <v>#N/A</v>
      </c>
      <c r="I874" s="27" t="e">
        <f>VLOOKUP(C874,Achtergrondgegevens!A:C,3,)*F874/36</f>
        <v>#N/A</v>
      </c>
      <c r="J874" s="5" t="e">
        <f t="shared" si="79"/>
        <v>#N/A</v>
      </c>
      <c r="K874" s="5" t="b">
        <f t="shared" si="80"/>
        <v>0</v>
      </c>
      <c r="L874" s="5" t="e">
        <f t="shared" si="78"/>
        <v>#N/A</v>
      </c>
      <c r="M874" s="24">
        <f t="shared" si="81"/>
        <v>0</v>
      </c>
      <c r="N874" s="23" t="e">
        <f>IF(L874=TRUE,VLOOKUP(C874,Achtergrondgegevens!A:D,4,FALSE),0)*M874</f>
        <v>#N/A</v>
      </c>
      <c r="O874" s="23" t="e">
        <f t="shared" si="82"/>
        <v>#N/A</v>
      </c>
      <c r="P874" t="e">
        <f t="shared" si="83"/>
        <v>#N/A</v>
      </c>
    </row>
    <row r="875" spans="1:16" x14ac:dyDescent="0.2">
      <c r="A875" s="7"/>
      <c r="B875" s="7"/>
      <c r="C875" s="6"/>
      <c r="D875" s="6"/>
      <c r="E875" s="22"/>
      <c r="F875" s="25"/>
      <c r="G875" s="5">
        <f>(E875*Achtergrondgegevens!$B$20)+Invoer!E875</f>
        <v>0</v>
      </c>
      <c r="H875" s="5" t="e">
        <f>VLOOKUP(C875,Achtergrondgegevens!A:B,2,)*F875/36</f>
        <v>#N/A</v>
      </c>
      <c r="I875" s="27" t="e">
        <f>VLOOKUP(C875,Achtergrondgegevens!A:C,3,)*F875/36</f>
        <v>#N/A</v>
      </c>
      <c r="J875" s="5" t="e">
        <f t="shared" si="79"/>
        <v>#N/A</v>
      </c>
      <c r="K875" s="5" t="b">
        <f t="shared" si="80"/>
        <v>0</v>
      </c>
      <c r="L875" s="5" t="e">
        <f t="shared" si="78"/>
        <v>#N/A</v>
      </c>
      <c r="M875" s="24">
        <f t="shared" si="81"/>
        <v>0</v>
      </c>
      <c r="N875" s="23" t="e">
        <f>IF(L875=TRUE,VLOOKUP(C875,Achtergrondgegevens!A:D,4,FALSE),0)*M875</f>
        <v>#N/A</v>
      </c>
      <c r="O875" s="23" t="e">
        <f t="shared" si="82"/>
        <v>#N/A</v>
      </c>
      <c r="P875" t="e">
        <f t="shared" si="83"/>
        <v>#N/A</v>
      </c>
    </row>
    <row r="876" spans="1:16" x14ac:dyDescent="0.2">
      <c r="A876" s="7"/>
      <c r="B876" s="7"/>
      <c r="C876" s="6"/>
      <c r="D876" s="6"/>
      <c r="E876" s="22"/>
      <c r="F876" s="25"/>
      <c r="G876" s="5">
        <f>(E876*Achtergrondgegevens!$B$20)+Invoer!E876</f>
        <v>0</v>
      </c>
      <c r="H876" s="5" t="e">
        <f>VLOOKUP(C876,Achtergrondgegevens!A:B,2,)*F876/36</f>
        <v>#N/A</v>
      </c>
      <c r="I876" s="27" t="e">
        <f>VLOOKUP(C876,Achtergrondgegevens!A:C,3,)*F876/36</f>
        <v>#N/A</v>
      </c>
      <c r="J876" s="5" t="e">
        <f t="shared" si="79"/>
        <v>#N/A</v>
      </c>
      <c r="K876" s="5" t="b">
        <f t="shared" si="80"/>
        <v>0</v>
      </c>
      <c r="L876" s="5" t="e">
        <f t="shared" si="78"/>
        <v>#N/A</v>
      </c>
      <c r="M876" s="24">
        <f t="shared" si="81"/>
        <v>0</v>
      </c>
      <c r="N876" s="23" t="e">
        <f>IF(L876=TRUE,VLOOKUP(C876,Achtergrondgegevens!A:D,4,FALSE),0)*M876</f>
        <v>#N/A</v>
      </c>
      <c r="O876" s="23" t="e">
        <f t="shared" si="82"/>
        <v>#N/A</v>
      </c>
      <c r="P876" t="e">
        <f t="shared" si="83"/>
        <v>#N/A</v>
      </c>
    </row>
    <row r="877" spans="1:16" x14ac:dyDescent="0.2">
      <c r="A877" s="7"/>
      <c r="B877" s="7"/>
      <c r="C877" s="6"/>
      <c r="D877" s="6"/>
      <c r="E877" s="22"/>
      <c r="F877" s="25"/>
      <c r="G877" s="5">
        <f>(E877*Achtergrondgegevens!$B$20)+Invoer!E877</f>
        <v>0</v>
      </c>
      <c r="H877" s="5" t="e">
        <f>VLOOKUP(C877,Achtergrondgegevens!A:B,2,)*F877/36</f>
        <v>#N/A</v>
      </c>
      <c r="I877" s="27" t="e">
        <f>VLOOKUP(C877,Achtergrondgegevens!A:C,3,)*F877/36</f>
        <v>#N/A</v>
      </c>
      <c r="J877" s="5" t="e">
        <f t="shared" si="79"/>
        <v>#N/A</v>
      </c>
      <c r="K877" s="5" t="b">
        <f t="shared" si="80"/>
        <v>0</v>
      </c>
      <c r="L877" s="5" t="e">
        <f t="shared" si="78"/>
        <v>#N/A</v>
      </c>
      <c r="M877" s="24">
        <f t="shared" si="81"/>
        <v>0</v>
      </c>
      <c r="N877" s="23" t="e">
        <f>IF(L877=TRUE,VLOOKUP(C877,Achtergrondgegevens!A:D,4,FALSE),0)*M877</f>
        <v>#N/A</v>
      </c>
      <c r="O877" s="23" t="e">
        <f t="shared" si="82"/>
        <v>#N/A</v>
      </c>
      <c r="P877" t="e">
        <f t="shared" si="83"/>
        <v>#N/A</v>
      </c>
    </row>
    <row r="878" spans="1:16" x14ac:dyDescent="0.2">
      <c r="A878" s="7"/>
      <c r="B878" s="7"/>
      <c r="C878" s="6"/>
      <c r="D878" s="6"/>
      <c r="E878" s="22"/>
      <c r="F878" s="25"/>
      <c r="G878" s="5">
        <f>(E878*Achtergrondgegevens!$B$20)+Invoer!E878</f>
        <v>0</v>
      </c>
      <c r="H878" s="5" t="e">
        <f>VLOOKUP(C878,Achtergrondgegevens!A:B,2,)*F878/36</f>
        <v>#N/A</v>
      </c>
      <c r="I878" s="27" t="e">
        <f>VLOOKUP(C878,Achtergrondgegevens!A:C,3,)*F878/36</f>
        <v>#N/A</v>
      </c>
      <c r="J878" s="5" t="e">
        <f t="shared" si="79"/>
        <v>#N/A</v>
      </c>
      <c r="K878" s="5" t="b">
        <f t="shared" si="80"/>
        <v>0</v>
      </c>
      <c r="L878" s="5" t="e">
        <f t="shared" si="78"/>
        <v>#N/A</v>
      </c>
      <c r="M878" s="24">
        <f t="shared" si="81"/>
        <v>0</v>
      </c>
      <c r="N878" s="23" t="e">
        <f>IF(L878=TRUE,VLOOKUP(C878,Achtergrondgegevens!A:D,4,FALSE),0)*M878</f>
        <v>#N/A</v>
      </c>
      <c r="O878" s="23" t="e">
        <f t="shared" si="82"/>
        <v>#N/A</v>
      </c>
      <c r="P878" t="e">
        <f t="shared" si="83"/>
        <v>#N/A</v>
      </c>
    </row>
    <row r="879" spans="1:16" x14ac:dyDescent="0.2">
      <c r="A879" s="7"/>
      <c r="B879" s="7"/>
      <c r="C879" s="6"/>
      <c r="D879" s="6"/>
      <c r="E879" s="22"/>
      <c r="F879" s="25"/>
      <c r="G879" s="5">
        <f>(E879*Achtergrondgegevens!$B$20)+Invoer!E879</f>
        <v>0</v>
      </c>
      <c r="H879" s="5" t="e">
        <f>VLOOKUP(C879,Achtergrondgegevens!A:B,2,)*F879/36</f>
        <v>#N/A</v>
      </c>
      <c r="I879" s="27" t="e">
        <f>VLOOKUP(C879,Achtergrondgegevens!A:C,3,)*F879/36</f>
        <v>#N/A</v>
      </c>
      <c r="J879" s="5" t="e">
        <f t="shared" si="79"/>
        <v>#N/A</v>
      </c>
      <c r="K879" s="5" t="b">
        <f t="shared" si="80"/>
        <v>0</v>
      </c>
      <c r="L879" s="5" t="e">
        <f t="shared" si="78"/>
        <v>#N/A</v>
      </c>
      <c r="M879" s="24">
        <f t="shared" si="81"/>
        <v>0</v>
      </c>
      <c r="N879" s="23" t="e">
        <f>IF(L879=TRUE,VLOOKUP(C879,Achtergrondgegevens!A:D,4,FALSE),0)*M879</f>
        <v>#N/A</v>
      </c>
      <c r="O879" s="23" t="e">
        <f t="shared" si="82"/>
        <v>#N/A</v>
      </c>
      <c r="P879" t="e">
        <f t="shared" si="83"/>
        <v>#N/A</v>
      </c>
    </row>
    <row r="880" spans="1:16" x14ac:dyDescent="0.2">
      <c r="A880" s="7"/>
      <c r="B880" s="7"/>
      <c r="C880" s="6"/>
      <c r="D880" s="6"/>
      <c r="E880" s="22"/>
      <c r="F880" s="25"/>
      <c r="G880" s="5">
        <f>(E880*Achtergrondgegevens!$B$20)+Invoer!E880</f>
        <v>0</v>
      </c>
      <c r="H880" s="5" t="e">
        <f>VLOOKUP(C880,Achtergrondgegevens!A:B,2,)*F880/36</f>
        <v>#N/A</v>
      </c>
      <c r="I880" s="27" t="e">
        <f>VLOOKUP(C880,Achtergrondgegevens!A:C,3,)*F880/36</f>
        <v>#N/A</v>
      </c>
      <c r="J880" s="5" t="e">
        <f t="shared" si="79"/>
        <v>#N/A</v>
      </c>
      <c r="K880" s="5" t="b">
        <f t="shared" si="80"/>
        <v>0</v>
      </c>
      <c r="L880" s="5" t="e">
        <f t="shared" si="78"/>
        <v>#N/A</v>
      </c>
      <c r="M880" s="24">
        <f t="shared" si="81"/>
        <v>0</v>
      </c>
      <c r="N880" s="23" t="e">
        <f>IF(L880=TRUE,VLOOKUP(C880,Achtergrondgegevens!A:D,4,FALSE),0)*M880</f>
        <v>#N/A</v>
      </c>
      <c r="O880" s="23" t="e">
        <f t="shared" si="82"/>
        <v>#N/A</v>
      </c>
      <c r="P880" t="e">
        <f t="shared" si="83"/>
        <v>#N/A</v>
      </c>
    </row>
    <row r="881" spans="1:16" x14ac:dyDescent="0.2">
      <c r="A881" s="7"/>
      <c r="B881" s="7"/>
      <c r="C881" s="6"/>
      <c r="D881" s="6"/>
      <c r="E881" s="22"/>
      <c r="F881" s="25"/>
      <c r="G881" s="5">
        <f>(E881*Achtergrondgegevens!$B$20)+Invoer!E881</f>
        <v>0</v>
      </c>
      <c r="H881" s="5" t="e">
        <f>VLOOKUP(C881,Achtergrondgegevens!A:B,2,)*F881/36</f>
        <v>#N/A</v>
      </c>
      <c r="I881" s="27" t="e">
        <f>VLOOKUP(C881,Achtergrondgegevens!A:C,3,)*F881/36</f>
        <v>#N/A</v>
      </c>
      <c r="J881" s="5" t="e">
        <f t="shared" si="79"/>
        <v>#N/A</v>
      </c>
      <c r="K881" s="5" t="b">
        <f t="shared" si="80"/>
        <v>0</v>
      </c>
      <c r="L881" s="5" t="e">
        <f t="shared" si="78"/>
        <v>#N/A</v>
      </c>
      <c r="M881" s="24">
        <f t="shared" si="81"/>
        <v>0</v>
      </c>
      <c r="N881" s="23" t="e">
        <f>IF(L881=TRUE,VLOOKUP(C881,Achtergrondgegevens!A:D,4,FALSE),0)*M881</f>
        <v>#N/A</v>
      </c>
      <c r="O881" s="23" t="e">
        <f t="shared" si="82"/>
        <v>#N/A</v>
      </c>
      <c r="P881" t="e">
        <f t="shared" si="83"/>
        <v>#N/A</v>
      </c>
    </row>
    <row r="882" spans="1:16" x14ac:dyDescent="0.2">
      <c r="A882" s="7"/>
      <c r="B882" s="7"/>
      <c r="C882" s="6"/>
      <c r="D882" s="6"/>
      <c r="E882" s="22"/>
      <c r="F882" s="25"/>
      <c r="G882" s="5">
        <f>(E882*Achtergrondgegevens!$B$20)+Invoer!E882</f>
        <v>0</v>
      </c>
      <c r="H882" s="5" t="e">
        <f>VLOOKUP(C882,Achtergrondgegevens!A:B,2,)*F882/36</f>
        <v>#N/A</v>
      </c>
      <c r="I882" s="27" t="e">
        <f>VLOOKUP(C882,Achtergrondgegevens!A:C,3,)*F882/36</f>
        <v>#N/A</v>
      </c>
      <c r="J882" s="5" t="e">
        <f t="shared" si="79"/>
        <v>#N/A</v>
      </c>
      <c r="K882" s="5" t="b">
        <f t="shared" si="80"/>
        <v>0</v>
      </c>
      <c r="L882" s="5" t="e">
        <f t="shared" si="78"/>
        <v>#N/A</v>
      </c>
      <c r="M882" s="24">
        <f t="shared" si="81"/>
        <v>0</v>
      </c>
      <c r="N882" s="23" t="e">
        <f>IF(L882=TRUE,VLOOKUP(C882,Achtergrondgegevens!A:D,4,FALSE),0)*M882</f>
        <v>#N/A</v>
      </c>
      <c r="O882" s="23" t="e">
        <f t="shared" si="82"/>
        <v>#N/A</v>
      </c>
      <c r="P882" t="e">
        <f t="shared" si="83"/>
        <v>#N/A</v>
      </c>
    </row>
    <row r="883" spans="1:16" x14ac:dyDescent="0.2">
      <c r="A883" s="7"/>
      <c r="B883" s="7"/>
      <c r="C883" s="6"/>
      <c r="D883" s="6"/>
      <c r="E883" s="22"/>
      <c r="F883" s="25"/>
      <c r="G883" s="5">
        <f>(E883*Achtergrondgegevens!$B$20)+Invoer!E883</f>
        <v>0</v>
      </c>
      <c r="H883" s="5" t="e">
        <f>VLOOKUP(C883,Achtergrondgegevens!A:B,2,)*F883/36</f>
        <v>#N/A</v>
      </c>
      <c r="I883" s="27" t="e">
        <f>VLOOKUP(C883,Achtergrondgegevens!A:C,3,)*F883/36</f>
        <v>#N/A</v>
      </c>
      <c r="J883" s="5" t="e">
        <f t="shared" si="79"/>
        <v>#N/A</v>
      </c>
      <c r="K883" s="5" t="b">
        <f t="shared" si="80"/>
        <v>0</v>
      </c>
      <c r="L883" s="5" t="e">
        <f t="shared" si="78"/>
        <v>#N/A</v>
      </c>
      <c r="M883" s="24">
        <f t="shared" si="81"/>
        <v>0</v>
      </c>
      <c r="N883" s="23" t="e">
        <f>IF(L883=TRUE,VLOOKUP(C883,Achtergrondgegevens!A:D,4,FALSE),0)*M883</f>
        <v>#N/A</v>
      </c>
      <c r="O883" s="23" t="e">
        <f t="shared" si="82"/>
        <v>#N/A</v>
      </c>
      <c r="P883" t="e">
        <f t="shared" si="83"/>
        <v>#N/A</v>
      </c>
    </row>
    <row r="884" spans="1:16" x14ac:dyDescent="0.2">
      <c r="A884" s="7"/>
      <c r="B884" s="7"/>
      <c r="C884" s="6"/>
      <c r="D884" s="6"/>
      <c r="E884" s="22"/>
      <c r="F884" s="25"/>
      <c r="G884" s="5">
        <f>(E884*Achtergrondgegevens!$B$20)+Invoer!E884</f>
        <v>0</v>
      </c>
      <c r="H884" s="5" t="e">
        <f>VLOOKUP(C884,Achtergrondgegevens!A:B,2,)*F884/36</f>
        <v>#N/A</v>
      </c>
      <c r="I884" s="27" t="e">
        <f>VLOOKUP(C884,Achtergrondgegevens!A:C,3,)*F884/36</f>
        <v>#N/A</v>
      </c>
      <c r="J884" s="5" t="e">
        <f t="shared" si="79"/>
        <v>#N/A</v>
      </c>
      <c r="K884" s="5" t="b">
        <f t="shared" si="80"/>
        <v>0</v>
      </c>
      <c r="L884" s="5" t="e">
        <f t="shared" si="78"/>
        <v>#N/A</v>
      </c>
      <c r="M884" s="24">
        <f t="shared" si="81"/>
        <v>0</v>
      </c>
      <c r="N884" s="23" t="e">
        <f>IF(L884=TRUE,VLOOKUP(C884,Achtergrondgegevens!A:D,4,FALSE),0)*M884</f>
        <v>#N/A</v>
      </c>
      <c r="O884" s="23" t="e">
        <f t="shared" si="82"/>
        <v>#N/A</v>
      </c>
      <c r="P884" t="e">
        <f t="shared" si="83"/>
        <v>#N/A</v>
      </c>
    </row>
    <row r="885" spans="1:16" x14ac:dyDescent="0.2">
      <c r="A885" s="7"/>
      <c r="B885" s="7"/>
      <c r="C885" s="6"/>
      <c r="D885" s="6"/>
      <c r="E885" s="22"/>
      <c r="F885" s="25"/>
      <c r="G885" s="5">
        <f>(E885*Achtergrondgegevens!$B$20)+Invoer!E885</f>
        <v>0</v>
      </c>
      <c r="H885" s="5" t="e">
        <f>VLOOKUP(C885,Achtergrondgegevens!A:B,2,)*F885/36</f>
        <v>#N/A</v>
      </c>
      <c r="I885" s="27" t="e">
        <f>VLOOKUP(C885,Achtergrondgegevens!A:C,3,)*F885/36</f>
        <v>#N/A</v>
      </c>
      <c r="J885" s="5" t="e">
        <f t="shared" si="79"/>
        <v>#N/A</v>
      </c>
      <c r="K885" s="5" t="b">
        <f t="shared" si="80"/>
        <v>0</v>
      </c>
      <c r="L885" s="5" t="e">
        <f t="shared" si="78"/>
        <v>#N/A</v>
      </c>
      <c r="M885" s="24">
        <f t="shared" si="81"/>
        <v>0</v>
      </c>
      <c r="N885" s="23" t="e">
        <f>IF(L885=TRUE,VLOOKUP(C885,Achtergrondgegevens!A:D,4,FALSE),0)*M885</f>
        <v>#N/A</v>
      </c>
      <c r="O885" s="23" t="e">
        <f t="shared" si="82"/>
        <v>#N/A</v>
      </c>
      <c r="P885" t="e">
        <f t="shared" si="83"/>
        <v>#N/A</v>
      </c>
    </row>
    <row r="886" spans="1:16" x14ac:dyDescent="0.2">
      <c r="A886" s="7"/>
      <c r="B886" s="7"/>
      <c r="C886" s="6"/>
      <c r="D886" s="6"/>
      <c r="E886" s="22"/>
      <c r="F886" s="25"/>
      <c r="G886" s="5">
        <f>(E886*Achtergrondgegevens!$B$20)+Invoer!E886</f>
        <v>0</v>
      </c>
      <c r="H886" s="5" t="e">
        <f>VLOOKUP(C886,Achtergrondgegevens!A:B,2,)*F886/36</f>
        <v>#N/A</v>
      </c>
      <c r="I886" s="27" t="e">
        <f>VLOOKUP(C886,Achtergrondgegevens!A:C,3,)*F886/36</f>
        <v>#N/A</v>
      </c>
      <c r="J886" s="5" t="e">
        <f t="shared" si="79"/>
        <v>#N/A</v>
      </c>
      <c r="K886" s="5" t="b">
        <f t="shared" si="80"/>
        <v>0</v>
      </c>
      <c r="L886" s="5" t="e">
        <f t="shared" si="78"/>
        <v>#N/A</v>
      </c>
      <c r="M886" s="24">
        <f t="shared" si="81"/>
        <v>0</v>
      </c>
      <c r="N886" s="23" t="e">
        <f>IF(L886=TRUE,VLOOKUP(C886,Achtergrondgegevens!A:D,4,FALSE),0)*M886</f>
        <v>#N/A</v>
      </c>
      <c r="O886" s="23" t="e">
        <f t="shared" si="82"/>
        <v>#N/A</v>
      </c>
      <c r="P886" t="e">
        <f t="shared" si="83"/>
        <v>#N/A</v>
      </c>
    </row>
    <row r="887" spans="1:16" x14ac:dyDescent="0.2">
      <c r="A887" s="7"/>
      <c r="B887" s="7"/>
      <c r="C887" s="6"/>
      <c r="D887" s="6"/>
      <c r="E887" s="22"/>
      <c r="F887" s="25"/>
      <c r="G887" s="5">
        <f>(E887*Achtergrondgegevens!$B$20)+Invoer!E887</f>
        <v>0</v>
      </c>
      <c r="H887" s="5" t="e">
        <f>VLOOKUP(C887,Achtergrondgegevens!A:B,2,)*F887/36</f>
        <v>#N/A</v>
      </c>
      <c r="I887" s="27" t="e">
        <f>VLOOKUP(C887,Achtergrondgegevens!A:C,3,)*F887/36</f>
        <v>#N/A</v>
      </c>
      <c r="J887" s="5" t="e">
        <f t="shared" si="79"/>
        <v>#N/A</v>
      </c>
      <c r="K887" s="5" t="b">
        <f t="shared" si="80"/>
        <v>0</v>
      </c>
      <c r="L887" s="5" t="e">
        <f t="shared" si="78"/>
        <v>#N/A</v>
      </c>
      <c r="M887" s="24">
        <f t="shared" si="81"/>
        <v>0</v>
      </c>
      <c r="N887" s="23" t="e">
        <f>IF(L887=TRUE,VLOOKUP(C887,Achtergrondgegevens!A:D,4,FALSE),0)*M887</f>
        <v>#N/A</v>
      </c>
      <c r="O887" s="23" t="e">
        <f t="shared" si="82"/>
        <v>#N/A</v>
      </c>
      <c r="P887" t="e">
        <f t="shared" si="83"/>
        <v>#N/A</v>
      </c>
    </row>
    <row r="888" spans="1:16" x14ac:dyDescent="0.2">
      <c r="A888" s="7"/>
      <c r="B888" s="7"/>
      <c r="C888" s="6"/>
      <c r="D888" s="6"/>
      <c r="E888" s="22"/>
      <c r="F888" s="25"/>
      <c r="G888" s="5">
        <f>(E888*Achtergrondgegevens!$B$20)+Invoer!E888</f>
        <v>0</v>
      </c>
      <c r="H888" s="5" t="e">
        <f>VLOOKUP(C888,Achtergrondgegevens!A:B,2,)*F888/36</f>
        <v>#N/A</v>
      </c>
      <c r="I888" s="27" t="e">
        <f>VLOOKUP(C888,Achtergrondgegevens!A:C,3,)*F888/36</f>
        <v>#N/A</v>
      </c>
      <c r="J888" s="5" t="e">
        <f t="shared" si="79"/>
        <v>#N/A</v>
      </c>
      <c r="K888" s="5" t="b">
        <f t="shared" si="80"/>
        <v>0</v>
      </c>
      <c r="L888" s="5" t="e">
        <f t="shared" si="78"/>
        <v>#N/A</v>
      </c>
      <c r="M888" s="24">
        <f t="shared" si="81"/>
        <v>0</v>
      </c>
      <c r="N888" s="23" t="e">
        <f>IF(L888=TRUE,VLOOKUP(C888,Achtergrondgegevens!A:D,4,FALSE),0)*M888</f>
        <v>#N/A</v>
      </c>
      <c r="O888" s="23" t="e">
        <f t="shared" si="82"/>
        <v>#N/A</v>
      </c>
      <c r="P888" t="e">
        <f t="shared" si="83"/>
        <v>#N/A</v>
      </c>
    </row>
    <row r="889" spans="1:16" x14ac:dyDescent="0.2">
      <c r="A889" s="7"/>
      <c r="B889" s="7"/>
      <c r="C889" s="6"/>
      <c r="D889" s="6"/>
      <c r="E889" s="22"/>
      <c r="F889" s="25"/>
      <c r="G889" s="5">
        <f>(E889*Achtergrondgegevens!$B$20)+Invoer!E889</f>
        <v>0</v>
      </c>
      <c r="H889" s="5" t="e">
        <f>VLOOKUP(C889,Achtergrondgegevens!A:B,2,)*F889/36</f>
        <v>#N/A</v>
      </c>
      <c r="I889" s="27" t="e">
        <f>VLOOKUP(C889,Achtergrondgegevens!A:C,3,)*F889/36</f>
        <v>#N/A</v>
      </c>
      <c r="J889" s="5" t="e">
        <f t="shared" si="79"/>
        <v>#N/A</v>
      </c>
      <c r="K889" s="5" t="b">
        <f t="shared" si="80"/>
        <v>0</v>
      </c>
      <c r="L889" s="5" t="e">
        <f t="shared" si="78"/>
        <v>#N/A</v>
      </c>
      <c r="M889" s="24">
        <f t="shared" si="81"/>
        <v>0</v>
      </c>
      <c r="N889" s="23" t="e">
        <f>IF(L889=TRUE,VLOOKUP(C889,Achtergrondgegevens!A:D,4,FALSE),0)*M889</f>
        <v>#N/A</v>
      </c>
      <c r="O889" s="23" t="e">
        <f t="shared" si="82"/>
        <v>#N/A</v>
      </c>
      <c r="P889" t="e">
        <f t="shared" si="83"/>
        <v>#N/A</v>
      </c>
    </row>
    <row r="890" spans="1:16" x14ac:dyDescent="0.2">
      <c r="A890" s="7"/>
      <c r="B890" s="7"/>
      <c r="C890" s="6"/>
      <c r="D890" s="6"/>
      <c r="E890" s="22"/>
      <c r="F890" s="25"/>
      <c r="G890" s="5">
        <f>(E890*Achtergrondgegevens!$B$20)+Invoer!E890</f>
        <v>0</v>
      </c>
      <c r="H890" s="5" t="e">
        <f>VLOOKUP(C890,Achtergrondgegevens!A:B,2,)*F890/36</f>
        <v>#N/A</v>
      </c>
      <c r="I890" s="27" t="e">
        <f>VLOOKUP(C890,Achtergrondgegevens!A:C,3,)*F890/36</f>
        <v>#N/A</v>
      </c>
      <c r="J890" s="5" t="e">
        <f t="shared" si="79"/>
        <v>#N/A</v>
      </c>
      <c r="K890" s="5" t="b">
        <f t="shared" si="80"/>
        <v>0</v>
      </c>
      <c r="L890" s="5" t="e">
        <f t="shared" si="78"/>
        <v>#N/A</v>
      </c>
      <c r="M890" s="24">
        <f t="shared" si="81"/>
        <v>0</v>
      </c>
      <c r="N890" s="23" t="e">
        <f>IF(L890=TRUE,VLOOKUP(C890,Achtergrondgegevens!A:D,4,FALSE),0)*M890</f>
        <v>#N/A</v>
      </c>
      <c r="O890" s="23" t="e">
        <f t="shared" si="82"/>
        <v>#N/A</v>
      </c>
      <c r="P890" t="e">
        <f t="shared" si="83"/>
        <v>#N/A</v>
      </c>
    </row>
    <row r="891" spans="1:16" x14ac:dyDescent="0.2">
      <c r="A891" s="7"/>
      <c r="B891" s="7"/>
      <c r="C891" s="6"/>
      <c r="D891" s="6"/>
      <c r="E891" s="22"/>
      <c r="F891" s="25"/>
      <c r="G891" s="5">
        <f>(E891*Achtergrondgegevens!$B$20)+Invoer!E891</f>
        <v>0</v>
      </c>
      <c r="H891" s="5" t="e">
        <f>VLOOKUP(C891,Achtergrondgegevens!A:B,2,)*F891/36</f>
        <v>#N/A</v>
      </c>
      <c r="I891" s="27" t="e">
        <f>VLOOKUP(C891,Achtergrondgegevens!A:C,3,)*F891/36</f>
        <v>#N/A</v>
      </c>
      <c r="J891" s="5" t="e">
        <f t="shared" si="79"/>
        <v>#N/A</v>
      </c>
      <c r="K891" s="5" t="b">
        <f t="shared" si="80"/>
        <v>0</v>
      </c>
      <c r="L891" s="5" t="e">
        <f t="shared" si="78"/>
        <v>#N/A</v>
      </c>
      <c r="M891" s="24">
        <f t="shared" si="81"/>
        <v>0</v>
      </c>
      <c r="N891" s="23" t="e">
        <f>IF(L891=TRUE,VLOOKUP(C891,Achtergrondgegevens!A:D,4,FALSE),0)*M891</f>
        <v>#N/A</v>
      </c>
      <c r="O891" s="23" t="e">
        <f t="shared" si="82"/>
        <v>#N/A</v>
      </c>
      <c r="P891" t="e">
        <f t="shared" si="83"/>
        <v>#N/A</v>
      </c>
    </row>
    <row r="892" spans="1:16" x14ac:dyDescent="0.2">
      <c r="A892" s="7"/>
      <c r="B892" s="7"/>
      <c r="C892" s="6"/>
      <c r="D892" s="6"/>
      <c r="E892" s="22"/>
      <c r="F892" s="25"/>
      <c r="G892" s="5">
        <f>(E892*Achtergrondgegevens!$B$20)+Invoer!E892</f>
        <v>0</v>
      </c>
      <c r="H892" s="5" t="e">
        <f>VLOOKUP(C892,Achtergrondgegevens!A:B,2,)*F892/36</f>
        <v>#N/A</v>
      </c>
      <c r="I892" s="27" t="e">
        <f>VLOOKUP(C892,Achtergrondgegevens!A:C,3,)*F892/36</f>
        <v>#N/A</v>
      </c>
      <c r="J892" s="5" t="e">
        <f t="shared" si="79"/>
        <v>#N/A</v>
      </c>
      <c r="K892" s="5" t="b">
        <f t="shared" si="80"/>
        <v>0</v>
      </c>
      <c r="L892" s="5" t="e">
        <f t="shared" si="78"/>
        <v>#N/A</v>
      </c>
      <c r="M892" s="24">
        <f t="shared" si="81"/>
        <v>0</v>
      </c>
      <c r="N892" s="23" t="e">
        <f>IF(L892=TRUE,VLOOKUP(C892,Achtergrondgegevens!A:D,4,FALSE),0)*M892</f>
        <v>#N/A</v>
      </c>
      <c r="O892" s="23" t="e">
        <f t="shared" si="82"/>
        <v>#N/A</v>
      </c>
      <c r="P892" t="e">
        <f t="shared" si="83"/>
        <v>#N/A</v>
      </c>
    </row>
    <row r="893" spans="1:16" x14ac:dyDescent="0.2">
      <c r="A893" s="7"/>
      <c r="B893" s="7"/>
      <c r="C893" s="6"/>
      <c r="D893" s="6"/>
      <c r="E893" s="22"/>
      <c r="F893" s="25"/>
      <c r="G893" s="5">
        <f>(E893*Achtergrondgegevens!$B$20)+Invoer!E893</f>
        <v>0</v>
      </c>
      <c r="H893" s="5" t="e">
        <f>VLOOKUP(C893,Achtergrondgegevens!A:B,2,)*F893/36</f>
        <v>#N/A</v>
      </c>
      <c r="I893" s="27" t="e">
        <f>VLOOKUP(C893,Achtergrondgegevens!A:C,3,)*F893/36</f>
        <v>#N/A</v>
      </c>
      <c r="J893" s="5" t="e">
        <f t="shared" si="79"/>
        <v>#N/A</v>
      </c>
      <c r="K893" s="5" t="b">
        <f t="shared" si="80"/>
        <v>0</v>
      </c>
      <c r="L893" s="5" t="e">
        <f t="shared" si="78"/>
        <v>#N/A</v>
      </c>
      <c r="M893" s="24">
        <f t="shared" si="81"/>
        <v>0</v>
      </c>
      <c r="N893" s="23" t="e">
        <f>IF(L893=TRUE,VLOOKUP(C893,Achtergrondgegevens!A:D,4,FALSE),0)*M893</f>
        <v>#N/A</v>
      </c>
      <c r="O893" s="23" t="e">
        <f t="shared" si="82"/>
        <v>#N/A</v>
      </c>
      <c r="P893" t="e">
        <f t="shared" si="83"/>
        <v>#N/A</v>
      </c>
    </row>
    <row r="894" spans="1:16" x14ac:dyDescent="0.2">
      <c r="A894" s="7"/>
      <c r="B894" s="7"/>
      <c r="C894" s="6"/>
      <c r="D894" s="6"/>
      <c r="E894" s="22"/>
      <c r="F894" s="25"/>
      <c r="G894" s="5">
        <f>(E894*Achtergrondgegevens!$B$20)+Invoer!E894</f>
        <v>0</v>
      </c>
      <c r="H894" s="5" t="e">
        <f>VLOOKUP(C894,Achtergrondgegevens!A:B,2,)*F894/36</f>
        <v>#N/A</v>
      </c>
      <c r="I894" s="27" t="e">
        <f>VLOOKUP(C894,Achtergrondgegevens!A:C,3,)*F894/36</f>
        <v>#N/A</v>
      </c>
      <c r="J894" s="5" t="e">
        <f t="shared" si="79"/>
        <v>#N/A</v>
      </c>
      <c r="K894" s="5" t="b">
        <f t="shared" si="80"/>
        <v>0</v>
      </c>
      <c r="L894" s="5" t="e">
        <f t="shared" si="78"/>
        <v>#N/A</v>
      </c>
      <c r="M894" s="24">
        <f t="shared" si="81"/>
        <v>0</v>
      </c>
      <c r="N894" s="23" t="e">
        <f>IF(L894=TRUE,VLOOKUP(C894,Achtergrondgegevens!A:D,4,FALSE),0)*M894</f>
        <v>#N/A</v>
      </c>
      <c r="O894" s="23" t="e">
        <f t="shared" si="82"/>
        <v>#N/A</v>
      </c>
      <c r="P894" t="e">
        <f t="shared" si="83"/>
        <v>#N/A</v>
      </c>
    </row>
    <row r="895" spans="1:16" x14ac:dyDescent="0.2">
      <c r="A895" s="7"/>
      <c r="B895" s="7"/>
      <c r="C895" s="6"/>
      <c r="D895" s="6"/>
      <c r="E895" s="22"/>
      <c r="F895" s="25"/>
      <c r="G895" s="5">
        <f>(E895*Achtergrondgegevens!$B$20)+Invoer!E895</f>
        <v>0</v>
      </c>
      <c r="H895" s="5" t="e">
        <f>VLOOKUP(C895,Achtergrondgegevens!A:B,2,)*F895/36</f>
        <v>#N/A</v>
      </c>
      <c r="I895" s="27" t="e">
        <f>VLOOKUP(C895,Achtergrondgegevens!A:C,3,)*F895/36</f>
        <v>#N/A</v>
      </c>
      <c r="J895" s="5" t="e">
        <f t="shared" si="79"/>
        <v>#N/A</v>
      </c>
      <c r="K895" s="5" t="b">
        <f t="shared" si="80"/>
        <v>0</v>
      </c>
      <c r="L895" s="5" t="e">
        <f t="shared" si="78"/>
        <v>#N/A</v>
      </c>
      <c r="M895" s="24">
        <f t="shared" si="81"/>
        <v>0</v>
      </c>
      <c r="N895" s="23" t="e">
        <f>IF(L895=TRUE,VLOOKUP(C895,Achtergrondgegevens!A:D,4,FALSE),0)*M895</f>
        <v>#N/A</v>
      </c>
      <c r="O895" s="23" t="e">
        <f t="shared" si="82"/>
        <v>#N/A</v>
      </c>
      <c r="P895" t="e">
        <f t="shared" si="83"/>
        <v>#N/A</v>
      </c>
    </row>
    <row r="896" spans="1:16" x14ac:dyDescent="0.2">
      <c r="A896" s="7"/>
      <c r="B896" s="7"/>
      <c r="C896" s="6"/>
      <c r="D896" s="6"/>
      <c r="E896" s="22"/>
      <c r="F896" s="25"/>
      <c r="G896" s="5">
        <f>(E896*Achtergrondgegevens!$B$20)+Invoer!E896</f>
        <v>0</v>
      </c>
      <c r="H896" s="5" t="e">
        <f>VLOOKUP(C896,Achtergrondgegevens!A:B,2,)*F896/36</f>
        <v>#N/A</v>
      </c>
      <c r="I896" s="27" t="e">
        <f>VLOOKUP(C896,Achtergrondgegevens!A:C,3,)*F896/36</f>
        <v>#N/A</v>
      </c>
      <c r="J896" s="5" t="e">
        <f t="shared" si="79"/>
        <v>#N/A</v>
      </c>
      <c r="K896" s="5" t="b">
        <f t="shared" si="80"/>
        <v>0</v>
      </c>
      <c r="L896" s="5" t="e">
        <f t="shared" si="78"/>
        <v>#N/A</v>
      </c>
      <c r="M896" s="24">
        <f t="shared" si="81"/>
        <v>0</v>
      </c>
      <c r="N896" s="23" t="e">
        <f>IF(L896=TRUE,VLOOKUP(C896,Achtergrondgegevens!A:D,4,FALSE),0)*M896</f>
        <v>#N/A</v>
      </c>
      <c r="O896" s="23" t="e">
        <f t="shared" si="82"/>
        <v>#N/A</v>
      </c>
      <c r="P896" t="e">
        <f t="shared" si="83"/>
        <v>#N/A</v>
      </c>
    </row>
    <row r="897" spans="1:16" x14ac:dyDescent="0.2">
      <c r="A897" s="7"/>
      <c r="B897" s="7"/>
      <c r="C897" s="6"/>
      <c r="D897" s="6"/>
      <c r="E897" s="22"/>
      <c r="F897" s="25"/>
      <c r="G897" s="5">
        <f>(E897*Achtergrondgegevens!$B$20)+Invoer!E897</f>
        <v>0</v>
      </c>
      <c r="H897" s="5" t="e">
        <f>VLOOKUP(C897,Achtergrondgegevens!A:B,2,)*F897/36</f>
        <v>#N/A</v>
      </c>
      <c r="I897" s="27" t="e">
        <f>VLOOKUP(C897,Achtergrondgegevens!A:C,3,)*F897/36</f>
        <v>#N/A</v>
      </c>
      <c r="J897" s="5" t="e">
        <f t="shared" si="79"/>
        <v>#N/A</v>
      </c>
      <c r="K897" s="5" t="b">
        <f t="shared" si="80"/>
        <v>0</v>
      </c>
      <c r="L897" s="5" t="e">
        <f t="shared" si="78"/>
        <v>#N/A</v>
      </c>
      <c r="M897" s="24">
        <f t="shared" si="81"/>
        <v>0</v>
      </c>
      <c r="N897" s="23" t="e">
        <f>IF(L897=TRUE,VLOOKUP(C897,Achtergrondgegevens!A:D,4,FALSE),0)*M897</f>
        <v>#N/A</v>
      </c>
      <c r="O897" s="23" t="e">
        <f t="shared" si="82"/>
        <v>#N/A</v>
      </c>
      <c r="P897" t="e">
        <f t="shared" si="83"/>
        <v>#N/A</v>
      </c>
    </row>
    <row r="898" spans="1:16" x14ac:dyDescent="0.2">
      <c r="A898" s="7"/>
      <c r="B898" s="7"/>
      <c r="C898" s="6"/>
      <c r="D898" s="6"/>
      <c r="E898" s="22"/>
      <c r="F898" s="25"/>
      <c r="G898" s="5">
        <f>(E898*Achtergrondgegevens!$B$20)+Invoer!E898</f>
        <v>0</v>
      </c>
      <c r="H898" s="5" t="e">
        <f>VLOOKUP(C898,Achtergrondgegevens!A:B,2,)*F898/36</f>
        <v>#N/A</v>
      </c>
      <c r="I898" s="27" t="e">
        <f>VLOOKUP(C898,Achtergrondgegevens!A:C,3,)*F898/36</f>
        <v>#N/A</v>
      </c>
      <c r="J898" s="5" t="e">
        <f t="shared" si="79"/>
        <v>#N/A</v>
      </c>
      <c r="K898" s="5" t="b">
        <f t="shared" si="80"/>
        <v>0</v>
      </c>
      <c r="L898" s="5" t="e">
        <f t="shared" ref="L898:L961" si="84">AND(J898=TRUE,K898=TRUE)</f>
        <v>#N/A</v>
      </c>
      <c r="M898" s="24">
        <f t="shared" si="81"/>
        <v>0</v>
      </c>
      <c r="N898" s="23" t="e">
        <f>IF(L898=TRUE,VLOOKUP(C898,Achtergrondgegevens!A:D,4,FALSE),0)*M898</f>
        <v>#N/A</v>
      </c>
      <c r="O898" s="23" t="e">
        <f t="shared" si="82"/>
        <v>#N/A</v>
      </c>
      <c r="P898" t="e">
        <f t="shared" si="83"/>
        <v>#N/A</v>
      </c>
    </row>
    <row r="899" spans="1:16" x14ac:dyDescent="0.2">
      <c r="A899" s="7"/>
      <c r="B899" s="7"/>
      <c r="C899" s="6"/>
      <c r="D899" s="6"/>
      <c r="E899" s="22"/>
      <c r="F899" s="25"/>
      <c r="G899" s="5">
        <f>(E899*Achtergrondgegevens!$B$20)+Invoer!E899</f>
        <v>0</v>
      </c>
      <c r="H899" s="5" t="e">
        <f>VLOOKUP(C899,Achtergrondgegevens!A:B,2,)*F899/36</f>
        <v>#N/A</v>
      </c>
      <c r="I899" s="27" t="e">
        <f>VLOOKUP(C899,Achtergrondgegevens!A:C,3,)*F899/36</f>
        <v>#N/A</v>
      </c>
      <c r="J899" s="5" t="e">
        <f t="shared" ref="J899:J962" si="85">G899&gt;I899</f>
        <v>#N/A</v>
      </c>
      <c r="K899" s="5" t="b">
        <f t="shared" ref="K899:K962" si="86">D899="nee"</f>
        <v>0</v>
      </c>
      <c r="L899" s="5" t="e">
        <f t="shared" si="84"/>
        <v>#N/A</v>
      </c>
      <c r="M899" s="24">
        <f t="shared" ref="M899:M962" si="87">F899/36</f>
        <v>0</v>
      </c>
      <c r="N899" s="23" t="e">
        <f>IF(L899=TRUE,VLOOKUP(C899,Achtergrondgegevens!A:D,4,FALSE),0)*M899</f>
        <v>#N/A</v>
      </c>
      <c r="O899" s="23" t="e">
        <f t="shared" ref="O899:O962" si="88">G899-N899</f>
        <v>#N/A</v>
      </c>
      <c r="P899" t="e">
        <f t="shared" ref="P899:P962" si="89">IF(N899&gt;1,"Ja","Nee")</f>
        <v>#N/A</v>
      </c>
    </row>
    <row r="900" spans="1:16" x14ac:dyDescent="0.2">
      <c r="A900" s="7"/>
      <c r="B900" s="7"/>
      <c r="C900" s="6"/>
      <c r="D900" s="6"/>
      <c r="E900" s="22"/>
      <c r="F900" s="25"/>
      <c r="G900" s="5">
        <f>(E900*Achtergrondgegevens!$B$20)+Invoer!E900</f>
        <v>0</v>
      </c>
      <c r="H900" s="5" t="e">
        <f>VLOOKUP(C900,Achtergrondgegevens!A:B,2,)*F900/36</f>
        <v>#N/A</v>
      </c>
      <c r="I900" s="27" t="e">
        <f>VLOOKUP(C900,Achtergrondgegevens!A:C,3,)*F900/36</f>
        <v>#N/A</v>
      </c>
      <c r="J900" s="5" t="e">
        <f t="shared" si="85"/>
        <v>#N/A</v>
      </c>
      <c r="K900" s="5" t="b">
        <f t="shared" si="86"/>
        <v>0</v>
      </c>
      <c r="L900" s="5" t="e">
        <f t="shared" si="84"/>
        <v>#N/A</v>
      </c>
      <c r="M900" s="24">
        <f t="shared" si="87"/>
        <v>0</v>
      </c>
      <c r="N900" s="23" t="e">
        <f>IF(L900=TRUE,VLOOKUP(C900,Achtergrondgegevens!A:D,4,FALSE),0)*M900</f>
        <v>#N/A</v>
      </c>
      <c r="O900" s="23" t="e">
        <f t="shared" si="88"/>
        <v>#N/A</v>
      </c>
      <c r="P900" t="e">
        <f t="shared" si="89"/>
        <v>#N/A</v>
      </c>
    </row>
    <row r="901" spans="1:16" x14ac:dyDescent="0.2">
      <c r="A901" s="7"/>
      <c r="B901" s="7"/>
      <c r="C901" s="6"/>
      <c r="D901" s="6"/>
      <c r="E901" s="22"/>
      <c r="F901" s="25"/>
      <c r="G901" s="5">
        <f>(E901*Achtergrondgegevens!$B$20)+Invoer!E901</f>
        <v>0</v>
      </c>
      <c r="H901" s="5" t="e">
        <f>VLOOKUP(C901,Achtergrondgegevens!A:B,2,)*F901/36</f>
        <v>#N/A</v>
      </c>
      <c r="I901" s="27" t="e">
        <f>VLOOKUP(C901,Achtergrondgegevens!A:C,3,)*F901/36</f>
        <v>#N/A</v>
      </c>
      <c r="J901" s="5" t="e">
        <f t="shared" si="85"/>
        <v>#N/A</v>
      </c>
      <c r="K901" s="5" t="b">
        <f t="shared" si="86"/>
        <v>0</v>
      </c>
      <c r="L901" s="5" t="e">
        <f t="shared" si="84"/>
        <v>#N/A</v>
      </c>
      <c r="M901" s="24">
        <f t="shared" si="87"/>
        <v>0</v>
      </c>
      <c r="N901" s="23" t="e">
        <f>IF(L901=TRUE,VLOOKUP(C901,Achtergrondgegevens!A:D,4,FALSE),0)*M901</f>
        <v>#N/A</v>
      </c>
      <c r="O901" s="23" t="e">
        <f t="shared" si="88"/>
        <v>#N/A</v>
      </c>
      <c r="P901" t="e">
        <f t="shared" si="89"/>
        <v>#N/A</v>
      </c>
    </row>
    <row r="902" spans="1:16" x14ac:dyDescent="0.2">
      <c r="A902" s="7"/>
      <c r="B902" s="7"/>
      <c r="C902" s="6"/>
      <c r="D902" s="6"/>
      <c r="E902" s="22"/>
      <c r="F902" s="25"/>
      <c r="G902" s="5">
        <f>(E902*Achtergrondgegevens!$B$20)+Invoer!E902</f>
        <v>0</v>
      </c>
      <c r="H902" s="5" t="e">
        <f>VLOOKUP(C902,Achtergrondgegevens!A:B,2,)*F902/36</f>
        <v>#N/A</v>
      </c>
      <c r="I902" s="27" t="e">
        <f>VLOOKUP(C902,Achtergrondgegevens!A:C,3,)*F902/36</f>
        <v>#N/A</v>
      </c>
      <c r="J902" s="5" t="e">
        <f t="shared" si="85"/>
        <v>#N/A</v>
      </c>
      <c r="K902" s="5" t="b">
        <f t="shared" si="86"/>
        <v>0</v>
      </c>
      <c r="L902" s="5" t="e">
        <f t="shared" si="84"/>
        <v>#N/A</v>
      </c>
      <c r="M902" s="24">
        <f t="shared" si="87"/>
        <v>0</v>
      </c>
      <c r="N902" s="23" t="e">
        <f>IF(L902=TRUE,VLOOKUP(C902,Achtergrondgegevens!A:D,4,FALSE),0)*M902</f>
        <v>#N/A</v>
      </c>
      <c r="O902" s="23" t="e">
        <f t="shared" si="88"/>
        <v>#N/A</v>
      </c>
      <c r="P902" t="e">
        <f t="shared" si="89"/>
        <v>#N/A</v>
      </c>
    </row>
    <row r="903" spans="1:16" x14ac:dyDescent="0.2">
      <c r="A903" s="7"/>
      <c r="B903" s="7"/>
      <c r="C903" s="6"/>
      <c r="D903" s="6"/>
      <c r="E903" s="22"/>
      <c r="F903" s="25"/>
      <c r="G903" s="5">
        <f>(E903*Achtergrondgegevens!$B$20)+Invoer!E903</f>
        <v>0</v>
      </c>
      <c r="H903" s="5" t="e">
        <f>VLOOKUP(C903,Achtergrondgegevens!A:B,2,)*F903/36</f>
        <v>#N/A</v>
      </c>
      <c r="I903" s="27" t="e">
        <f>VLOOKUP(C903,Achtergrondgegevens!A:C,3,)*F903/36</f>
        <v>#N/A</v>
      </c>
      <c r="J903" s="5" t="e">
        <f t="shared" si="85"/>
        <v>#N/A</v>
      </c>
      <c r="K903" s="5" t="b">
        <f t="shared" si="86"/>
        <v>0</v>
      </c>
      <c r="L903" s="5" t="e">
        <f t="shared" si="84"/>
        <v>#N/A</v>
      </c>
      <c r="M903" s="24">
        <f t="shared" si="87"/>
        <v>0</v>
      </c>
      <c r="N903" s="23" t="e">
        <f>IF(L903=TRUE,VLOOKUP(C903,Achtergrondgegevens!A:D,4,FALSE),0)*M903</f>
        <v>#N/A</v>
      </c>
      <c r="O903" s="23" t="e">
        <f t="shared" si="88"/>
        <v>#N/A</v>
      </c>
      <c r="P903" t="e">
        <f t="shared" si="89"/>
        <v>#N/A</v>
      </c>
    </row>
    <row r="904" spans="1:16" x14ac:dyDescent="0.2">
      <c r="A904" s="7"/>
      <c r="B904" s="7"/>
      <c r="C904" s="6"/>
      <c r="D904" s="6"/>
      <c r="E904" s="22"/>
      <c r="F904" s="25"/>
      <c r="G904" s="5">
        <f>(E904*Achtergrondgegevens!$B$20)+Invoer!E904</f>
        <v>0</v>
      </c>
      <c r="H904" s="5" t="e">
        <f>VLOOKUP(C904,Achtergrondgegevens!A:B,2,)*F904/36</f>
        <v>#N/A</v>
      </c>
      <c r="I904" s="27" t="e">
        <f>VLOOKUP(C904,Achtergrondgegevens!A:C,3,)*F904/36</f>
        <v>#N/A</v>
      </c>
      <c r="J904" s="5" t="e">
        <f t="shared" si="85"/>
        <v>#N/A</v>
      </c>
      <c r="K904" s="5" t="b">
        <f t="shared" si="86"/>
        <v>0</v>
      </c>
      <c r="L904" s="5" t="e">
        <f t="shared" si="84"/>
        <v>#N/A</v>
      </c>
      <c r="M904" s="24">
        <f t="shared" si="87"/>
        <v>0</v>
      </c>
      <c r="N904" s="23" t="e">
        <f>IF(L904=TRUE,VLOOKUP(C904,Achtergrondgegevens!A:D,4,FALSE),0)*M904</f>
        <v>#N/A</v>
      </c>
      <c r="O904" s="23" t="e">
        <f t="shared" si="88"/>
        <v>#N/A</v>
      </c>
      <c r="P904" t="e">
        <f t="shared" si="89"/>
        <v>#N/A</v>
      </c>
    </row>
    <row r="905" spans="1:16" x14ac:dyDescent="0.2">
      <c r="A905" s="7"/>
      <c r="B905" s="7"/>
      <c r="C905" s="6"/>
      <c r="D905" s="6"/>
      <c r="E905" s="22"/>
      <c r="F905" s="25"/>
      <c r="G905" s="5">
        <f>(E905*Achtergrondgegevens!$B$20)+Invoer!E905</f>
        <v>0</v>
      </c>
      <c r="H905" s="5" t="e">
        <f>VLOOKUP(C905,Achtergrondgegevens!A:B,2,)*F905/36</f>
        <v>#N/A</v>
      </c>
      <c r="I905" s="27" t="e">
        <f>VLOOKUP(C905,Achtergrondgegevens!A:C,3,)*F905/36</f>
        <v>#N/A</v>
      </c>
      <c r="J905" s="5" t="e">
        <f t="shared" si="85"/>
        <v>#N/A</v>
      </c>
      <c r="K905" s="5" t="b">
        <f t="shared" si="86"/>
        <v>0</v>
      </c>
      <c r="L905" s="5" t="e">
        <f t="shared" si="84"/>
        <v>#N/A</v>
      </c>
      <c r="M905" s="24">
        <f t="shared" si="87"/>
        <v>0</v>
      </c>
      <c r="N905" s="23" t="e">
        <f>IF(L905=TRUE,VLOOKUP(C905,Achtergrondgegevens!A:D,4,FALSE),0)*M905</f>
        <v>#N/A</v>
      </c>
      <c r="O905" s="23" t="e">
        <f t="shared" si="88"/>
        <v>#N/A</v>
      </c>
      <c r="P905" t="e">
        <f t="shared" si="89"/>
        <v>#N/A</v>
      </c>
    </row>
    <row r="906" spans="1:16" x14ac:dyDescent="0.2">
      <c r="A906" s="7"/>
      <c r="B906" s="7"/>
      <c r="C906" s="6"/>
      <c r="D906" s="6"/>
      <c r="E906" s="22"/>
      <c r="F906" s="25"/>
      <c r="G906" s="5">
        <f>(E906*Achtergrondgegevens!$B$20)+Invoer!E906</f>
        <v>0</v>
      </c>
      <c r="H906" s="5" t="e">
        <f>VLOOKUP(C906,Achtergrondgegevens!A:B,2,)*F906/36</f>
        <v>#N/A</v>
      </c>
      <c r="I906" s="27" t="e">
        <f>VLOOKUP(C906,Achtergrondgegevens!A:C,3,)*F906/36</f>
        <v>#N/A</v>
      </c>
      <c r="J906" s="5" t="e">
        <f t="shared" si="85"/>
        <v>#N/A</v>
      </c>
      <c r="K906" s="5" t="b">
        <f t="shared" si="86"/>
        <v>0</v>
      </c>
      <c r="L906" s="5" t="e">
        <f t="shared" si="84"/>
        <v>#N/A</v>
      </c>
      <c r="M906" s="24">
        <f t="shared" si="87"/>
        <v>0</v>
      </c>
      <c r="N906" s="23" t="e">
        <f>IF(L906=TRUE,VLOOKUP(C906,Achtergrondgegevens!A:D,4,FALSE),0)*M906</f>
        <v>#N/A</v>
      </c>
      <c r="O906" s="23" t="e">
        <f t="shared" si="88"/>
        <v>#N/A</v>
      </c>
      <c r="P906" t="e">
        <f t="shared" si="89"/>
        <v>#N/A</v>
      </c>
    </row>
    <row r="907" spans="1:16" x14ac:dyDescent="0.2">
      <c r="A907" s="7"/>
      <c r="B907" s="7"/>
      <c r="C907" s="6"/>
      <c r="D907" s="6"/>
      <c r="E907" s="22"/>
      <c r="F907" s="25"/>
      <c r="G907" s="5">
        <f>(E907*Achtergrondgegevens!$B$20)+Invoer!E907</f>
        <v>0</v>
      </c>
      <c r="H907" s="5" t="e">
        <f>VLOOKUP(C907,Achtergrondgegevens!A:B,2,)*F907/36</f>
        <v>#N/A</v>
      </c>
      <c r="I907" s="27" t="e">
        <f>VLOOKUP(C907,Achtergrondgegevens!A:C,3,)*F907/36</f>
        <v>#N/A</v>
      </c>
      <c r="J907" s="5" t="e">
        <f t="shared" si="85"/>
        <v>#N/A</v>
      </c>
      <c r="K907" s="5" t="b">
        <f t="shared" si="86"/>
        <v>0</v>
      </c>
      <c r="L907" s="5" t="e">
        <f t="shared" si="84"/>
        <v>#N/A</v>
      </c>
      <c r="M907" s="24">
        <f t="shared" si="87"/>
        <v>0</v>
      </c>
      <c r="N907" s="23" t="e">
        <f>IF(L907=TRUE,VLOOKUP(C907,Achtergrondgegevens!A:D,4,FALSE),0)*M907</f>
        <v>#N/A</v>
      </c>
      <c r="O907" s="23" t="e">
        <f t="shared" si="88"/>
        <v>#N/A</v>
      </c>
      <c r="P907" t="e">
        <f t="shared" si="89"/>
        <v>#N/A</v>
      </c>
    </row>
    <row r="908" spans="1:16" x14ac:dyDescent="0.2">
      <c r="A908" s="7"/>
      <c r="B908" s="7"/>
      <c r="C908" s="6"/>
      <c r="D908" s="6"/>
      <c r="E908" s="22"/>
      <c r="F908" s="25"/>
      <c r="G908" s="5">
        <f>(E908*Achtergrondgegevens!$B$20)+Invoer!E908</f>
        <v>0</v>
      </c>
      <c r="H908" s="5" t="e">
        <f>VLOOKUP(C908,Achtergrondgegevens!A:B,2,)*F908/36</f>
        <v>#N/A</v>
      </c>
      <c r="I908" s="27" t="e">
        <f>VLOOKUP(C908,Achtergrondgegevens!A:C,3,)*F908/36</f>
        <v>#N/A</v>
      </c>
      <c r="J908" s="5" t="e">
        <f t="shared" si="85"/>
        <v>#N/A</v>
      </c>
      <c r="K908" s="5" t="b">
        <f t="shared" si="86"/>
        <v>0</v>
      </c>
      <c r="L908" s="5" t="e">
        <f t="shared" si="84"/>
        <v>#N/A</v>
      </c>
      <c r="M908" s="24">
        <f t="shared" si="87"/>
        <v>0</v>
      </c>
      <c r="N908" s="23" t="e">
        <f>IF(L908=TRUE,VLOOKUP(C908,Achtergrondgegevens!A:D,4,FALSE),0)*M908</f>
        <v>#N/A</v>
      </c>
      <c r="O908" s="23" t="e">
        <f t="shared" si="88"/>
        <v>#N/A</v>
      </c>
      <c r="P908" t="e">
        <f t="shared" si="89"/>
        <v>#N/A</v>
      </c>
    </row>
    <row r="909" spans="1:16" x14ac:dyDescent="0.2">
      <c r="A909" s="7"/>
      <c r="B909" s="7"/>
      <c r="C909" s="6"/>
      <c r="D909" s="6"/>
      <c r="E909" s="22"/>
      <c r="F909" s="25"/>
      <c r="G909" s="5">
        <f>(E909*Achtergrondgegevens!$B$20)+Invoer!E909</f>
        <v>0</v>
      </c>
      <c r="H909" s="5" t="e">
        <f>VLOOKUP(C909,Achtergrondgegevens!A:B,2,)*F909/36</f>
        <v>#N/A</v>
      </c>
      <c r="I909" s="27" t="e">
        <f>VLOOKUP(C909,Achtergrondgegevens!A:C,3,)*F909/36</f>
        <v>#N/A</v>
      </c>
      <c r="J909" s="5" t="e">
        <f t="shared" si="85"/>
        <v>#N/A</v>
      </c>
      <c r="K909" s="5" t="b">
        <f t="shared" si="86"/>
        <v>0</v>
      </c>
      <c r="L909" s="5" t="e">
        <f t="shared" si="84"/>
        <v>#N/A</v>
      </c>
      <c r="M909" s="24">
        <f t="shared" si="87"/>
        <v>0</v>
      </c>
      <c r="N909" s="23" t="e">
        <f>IF(L909=TRUE,VLOOKUP(C909,Achtergrondgegevens!A:D,4,FALSE),0)*M909</f>
        <v>#N/A</v>
      </c>
      <c r="O909" s="23" t="e">
        <f t="shared" si="88"/>
        <v>#N/A</v>
      </c>
      <c r="P909" t="e">
        <f t="shared" si="89"/>
        <v>#N/A</v>
      </c>
    </row>
    <row r="910" spans="1:16" x14ac:dyDescent="0.2">
      <c r="A910" s="7"/>
      <c r="B910" s="7"/>
      <c r="C910" s="6"/>
      <c r="D910" s="6"/>
      <c r="E910" s="22"/>
      <c r="F910" s="25"/>
      <c r="G910" s="5">
        <f>(E910*Achtergrondgegevens!$B$20)+Invoer!E910</f>
        <v>0</v>
      </c>
      <c r="H910" s="5" t="e">
        <f>VLOOKUP(C910,Achtergrondgegevens!A:B,2,)*F910/36</f>
        <v>#N/A</v>
      </c>
      <c r="I910" s="27" t="e">
        <f>VLOOKUP(C910,Achtergrondgegevens!A:C,3,)*F910/36</f>
        <v>#N/A</v>
      </c>
      <c r="J910" s="5" t="e">
        <f t="shared" si="85"/>
        <v>#N/A</v>
      </c>
      <c r="K910" s="5" t="b">
        <f t="shared" si="86"/>
        <v>0</v>
      </c>
      <c r="L910" s="5" t="e">
        <f t="shared" si="84"/>
        <v>#N/A</v>
      </c>
      <c r="M910" s="24">
        <f t="shared" si="87"/>
        <v>0</v>
      </c>
      <c r="N910" s="23" t="e">
        <f>IF(L910=TRUE,VLOOKUP(C910,Achtergrondgegevens!A:D,4,FALSE),0)*M910</f>
        <v>#N/A</v>
      </c>
      <c r="O910" s="23" t="e">
        <f t="shared" si="88"/>
        <v>#N/A</v>
      </c>
      <c r="P910" t="e">
        <f t="shared" si="89"/>
        <v>#N/A</v>
      </c>
    </row>
    <row r="911" spans="1:16" x14ac:dyDescent="0.2">
      <c r="A911" s="7"/>
      <c r="B911" s="7"/>
      <c r="C911" s="6"/>
      <c r="D911" s="6"/>
      <c r="E911" s="22"/>
      <c r="F911" s="25"/>
      <c r="G911" s="5">
        <f>(E911*Achtergrondgegevens!$B$20)+Invoer!E911</f>
        <v>0</v>
      </c>
      <c r="H911" s="5" t="e">
        <f>VLOOKUP(C911,Achtergrondgegevens!A:B,2,)*F911/36</f>
        <v>#N/A</v>
      </c>
      <c r="I911" s="27" t="e">
        <f>VLOOKUP(C911,Achtergrondgegevens!A:C,3,)*F911/36</f>
        <v>#N/A</v>
      </c>
      <c r="J911" s="5" t="e">
        <f t="shared" si="85"/>
        <v>#N/A</v>
      </c>
      <c r="K911" s="5" t="b">
        <f t="shared" si="86"/>
        <v>0</v>
      </c>
      <c r="L911" s="5" t="e">
        <f t="shared" si="84"/>
        <v>#N/A</v>
      </c>
      <c r="M911" s="24">
        <f t="shared" si="87"/>
        <v>0</v>
      </c>
      <c r="N911" s="23" t="e">
        <f>IF(L911=TRUE,VLOOKUP(C911,Achtergrondgegevens!A:D,4,FALSE),0)*M911</f>
        <v>#N/A</v>
      </c>
      <c r="O911" s="23" t="e">
        <f t="shared" si="88"/>
        <v>#N/A</v>
      </c>
      <c r="P911" t="e">
        <f t="shared" si="89"/>
        <v>#N/A</v>
      </c>
    </row>
    <row r="912" spans="1:16" x14ac:dyDescent="0.2">
      <c r="A912" s="7"/>
      <c r="B912" s="7"/>
      <c r="C912" s="6"/>
      <c r="D912" s="6"/>
      <c r="E912" s="22"/>
      <c r="F912" s="25"/>
      <c r="G912" s="5">
        <f>(E912*Achtergrondgegevens!$B$20)+Invoer!E912</f>
        <v>0</v>
      </c>
      <c r="H912" s="5" t="e">
        <f>VLOOKUP(C912,Achtergrondgegevens!A:B,2,)*F912/36</f>
        <v>#N/A</v>
      </c>
      <c r="I912" s="27" t="e">
        <f>VLOOKUP(C912,Achtergrondgegevens!A:C,3,)*F912/36</f>
        <v>#N/A</v>
      </c>
      <c r="J912" s="5" t="e">
        <f t="shared" si="85"/>
        <v>#N/A</v>
      </c>
      <c r="K912" s="5" t="b">
        <f t="shared" si="86"/>
        <v>0</v>
      </c>
      <c r="L912" s="5" t="e">
        <f t="shared" si="84"/>
        <v>#N/A</v>
      </c>
      <c r="M912" s="24">
        <f t="shared" si="87"/>
        <v>0</v>
      </c>
      <c r="N912" s="23" t="e">
        <f>IF(L912=TRUE,VLOOKUP(C912,Achtergrondgegevens!A:D,4,FALSE),0)*M912</f>
        <v>#N/A</v>
      </c>
      <c r="O912" s="23" t="e">
        <f t="shared" si="88"/>
        <v>#N/A</v>
      </c>
      <c r="P912" t="e">
        <f t="shared" si="89"/>
        <v>#N/A</v>
      </c>
    </row>
    <row r="913" spans="1:16" x14ac:dyDescent="0.2">
      <c r="A913" s="7"/>
      <c r="B913" s="7"/>
      <c r="C913" s="6"/>
      <c r="D913" s="6"/>
      <c r="E913" s="22"/>
      <c r="F913" s="25"/>
      <c r="G913" s="5">
        <f>(E913*Achtergrondgegevens!$B$20)+Invoer!E913</f>
        <v>0</v>
      </c>
      <c r="H913" s="5" t="e">
        <f>VLOOKUP(C913,Achtergrondgegevens!A:B,2,)*F913/36</f>
        <v>#N/A</v>
      </c>
      <c r="I913" s="27" t="e">
        <f>VLOOKUP(C913,Achtergrondgegevens!A:C,3,)*F913/36</f>
        <v>#N/A</v>
      </c>
      <c r="J913" s="5" t="e">
        <f t="shared" si="85"/>
        <v>#N/A</v>
      </c>
      <c r="K913" s="5" t="b">
        <f t="shared" si="86"/>
        <v>0</v>
      </c>
      <c r="L913" s="5" t="e">
        <f t="shared" si="84"/>
        <v>#N/A</v>
      </c>
      <c r="M913" s="24">
        <f t="shared" si="87"/>
        <v>0</v>
      </c>
      <c r="N913" s="23" t="e">
        <f>IF(L913=TRUE,VLOOKUP(C913,Achtergrondgegevens!A:D,4,FALSE),0)*M913</f>
        <v>#N/A</v>
      </c>
      <c r="O913" s="23" t="e">
        <f t="shared" si="88"/>
        <v>#N/A</v>
      </c>
      <c r="P913" t="e">
        <f t="shared" si="89"/>
        <v>#N/A</v>
      </c>
    </row>
    <row r="914" spans="1:16" x14ac:dyDescent="0.2">
      <c r="A914" s="7"/>
      <c r="B914" s="7"/>
      <c r="C914" s="6"/>
      <c r="D914" s="6"/>
      <c r="E914" s="22"/>
      <c r="F914" s="25"/>
      <c r="G914" s="5">
        <f>(E914*Achtergrondgegevens!$B$20)+Invoer!E914</f>
        <v>0</v>
      </c>
      <c r="H914" s="5" t="e">
        <f>VLOOKUP(C914,Achtergrondgegevens!A:B,2,)*F914/36</f>
        <v>#N/A</v>
      </c>
      <c r="I914" s="27" t="e">
        <f>VLOOKUP(C914,Achtergrondgegevens!A:C,3,)*F914/36</f>
        <v>#N/A</v>
      </c>
      <c r="J914" s="5" t="e">
        <f t="shared" si="85"/>
        <v>#N/A</v>
      </c>
      <c r="K914" s="5" t="b">
        <f t="shared" si="86"/>
        <v>0</v>
      </c>
      <c r="L914" s="5" t="e">
        <f t="shared" si="84"/>
        <v>#N/A</v>
      </c>
      <c r="M914" s="24">
        <f t="shared" si="87"/>
        <v>0</v>
      </c>
      <c r="N914" s="23" t="e">
        <f>IF(L914=TRUE,VLOOKUP(C914,Achtergrondgegevens!A:D,4,FALSE),0)*M914</f>
        <v>#N/A</v>
      </c>
      <c r="O914" s="23" t="e">
        <f t="shared" si="88"/>
        <v>#N/A</v>
      </c>
      <c r="P914" t="e">
        <f t="shared" si="89"/>
        <v>#N/A</v>
      </c>
    </row>
    <row r="915" spans="1:16" x14ac:dyDescent="0.2">
      <c r="A915" s="7"/>
      <c r="B915" s="7"/>
      <c r="C915" s="6"/>
      <c r="D915" s="6"/>
      <c r="E915" s="22"/>
      <c r="F915" s="25"/>
      <c r="G915" s="5">
        <f>(E915*Achtergrondgegevens!$B$20)+Invoer!E915</f>
        <v>0</v>
      </c>
      <c r="H915" s="5" t="e">
        <f>VLOOKUP(C915,Achtergrondgegevens!A:B,2,)*F915/36</f>
        <v>#N/A</v>
      </c>
      <c r="I915" s="27" t="e">
        <f>VLOOKUP(C915,Achtergrondgegevens!A:C,3,)*F915/36</f>
        <v>#N/A</v>
      </c>
      <c r="J915" s="5" t="e">
        <f t="shared" si="85"/>
        <v>#N/A</v>
      </c>
      <c r="K915" s="5" t="b">
        <f t="shared" si="86"/>
        <v>0</v>
      </c>
      <c r="L915" s="5" t="e">
        <f t="shared" si="84"/>
        <v>#N/A</v>
      </c>
      <c r="M915" s="24">
        <f t="shared" si="87"/>
        <v>0</v>
      </c>
      <c r="N915" s="23" t="e">
        <f>IF(L915=TRUE,VLOOKUP(C915,Achtergrondgegevens!A:D,4,FALSE),0)*M915</f>
        <v>#N/A</v>
      </c>
      <c r="O915" s="23" t="e">
        <f t="shared" si="88"/>
        <v>#N/A</v>
      </c>
      <c r="P915" t="e">
        <f t="shared" si="89"/>
        <v>#N/A</v>
      </c>
    </row>
    <row r="916" spans="1:16" x14ac:dyDescent="0.2">
      <c r="A916" s="7"/>
      <c r="B916" s="7"/>
      <c r="C916" s="6"/>
      <c r="D916" s="6"/>
      <c r="E916" s="22"/>
      <c r="F916" s="25"/>
      <c r="G916" s="5">
        <f>(E916*Achtergrondgegevens!$B$20)+Invoer!E916</f>
        <v>0</v>
      </c>
      <c r="H916" s="5" t="e">
        <f>VLOOKUP(C916,Achtergrondgegevens!A:B,2,)*F916/36</f>
        <v>#N/A</v>
      </c>
      <c r="I916" s="27" t="e">
        <f>VLOOKUP(C916,Achtergrondgegevens!A:C,3,)*F916/36</f>
        <v>#N/A</v>
      </c>
      <c r="J916" s="5" t="e">
        <f t="shared" si="85"/>
        <v>#N/A</v>
      </c>
      <c r="K916" s="5" t="b">
        <f t="shared" si="86"/>
        <v>0</v>
      </c>
      <c r="L916" s="5" t="e">
        <f t="shared" si="84"/>
        <v>#N/A</v>
      </c>
      <c r="M916" s="24">
        <f t="shared" si="87"/>
        <v>0</v>
      </c>
      <c r="N916" s="23" t="e">
        <f>IF(L916=TRUE,VLOOKUP(C916,Achtergrondgegevens!A:D,4,FALSE),0)*M916</f>
        <v>#N/A</v>
      </c>
      <c r="O916" s="23" t="e">
        <f t="shared" si="88"/>
        <v>#N/A</v>
      </c>
      <c r="P916" t="e">
        <f t="shared" si="89"/>
        <v>#N/A</v>
      </c>
    </row>
    <row r="917" spans="1:16" x14ac:dyDescent="0.2">
      <c r="A917" s="7"/>
      <c r="B917" s="7"/>
      <c r="C917" s="6"/>
      <c r="D917" s="6"/>
      <c r="E917" s="22"/>
      <c r="F917" s="25"/>
      <c r="G917" s="5">
        <f>(E917*Achtergrondgegevens!$B$20)+Invoer!E917</f>
        <v>0</v>
      </c>
      <c r="H917" s="5" t="e">
        <f>VLOOKUP(C917,Achtergrondgegevens!A:B,2,)*F917/36</f>
        <v>#N/A</v>
      </c>
      <c r="I917" s="27" t="e">
        <f>VLOOKUP(C917,Achtergrondgegevens!A:C,3,)*F917/36</f>
        <v>#N/A</v>
      </c>
      <c r="J917" s="5" t="e">
        <f t="shared" si="85"/>
        <v>#N/A</v>
      </c>
      <c r="K917" s="5" t="b">
        <f t="shared" si="86"/>
        <v>0</v>
      </c>
      <c r="L917" s="5" t="e">
        <f t="shared" si="84"/>
        <v>#N/A</v>
      </c>
      <c r="M917" s="24">
        <f t="shared" si="87"/>
        <v>0</v>
      </c>
      <c r="N917" s="23" t="e">
        <f>IF(L917=TRUE,VLOOKUP(C917,Achtergrondgegevens!A:D,4,FALSE),0)*M917</f>
        <v>#N/A</v>
      </c>
      <c r="O917" s="23" t="e">
        <f t="shared" si="88"/>
        <v>#N/A</v>
      </c>
      <c r="P917" t="e">
        <f t="shared" si="89"/>
        <v>#N/A</v>
      </c>
    </row>
    <row r="918" spans="1:16" x14ac:dyDescent="0.2">
      <c r="A918" s="7"/>
      <c r="B918" s="7"/>
      <c r="C918" s="6"/>
      <c r="D918" s="6"/>
      <c r="E918" s="22"/>
      <c r="F918" s="25"/>
      <c r="G918" s="5">
        <f>(E918*Achtergrondgegevens!$B$20)+Invoer!E918</f>
        <v>0</v>
      </c>
      <c r="H918" s="5" t="e">
        <f>VLOOKUP(C918,Achtergrondgegevens!A:B,2,)*F918/36</f>
        <v>#N/A</v>
      </c>
      <c r="I918" s="27" t="e">
        <f>VLOOKUP(C918,Achtergrondgegevens!A:C,3,)*F918/36</f>
        <v>#N/A</v>
      </c>
      <c r="J918" s="5" t="e">
        <f t="shared" si="85"/>
        <v>#N/A</v>
      </c>
      <c r="K918" s="5" t="b">
        <f t="shared" si="86"/>
        <v>0</v>
      </c>
      <c r="L918" s="5" t="e">
        <f t="shared" si="84"/>
        <v>#N/A</v>
      </c>
      <c r="M918" s="24">
        <f t="shared" si="87"/>
        <v>0</v>
      </c>
      <c r="N918" s="23" t="e">
        <f>IF(L918=TRUE,VLOOKUP(C918,Achtergrondgegevens!A:D,4,FALSE),0)*M918</f>
        <v>#N/A</v>
      </c>
      <c r="O918" s="23" t="e">
        <f t="shared" si="88"/>
        <v>#N/A</v>
      </c>
      <c r="P918" t="e">
        <f t="shared" si="89"/>
        <v>#N/A</v>
      </c>
    </row>
    <row r="919" spans="1:16" x14ac:dyDescent="0.2">
      <c r="A919" s="7"/>
      <c r="B919" s="7"/>
      <c r="C919" s="6"/>
      <c r="D919" s="6"/>
      <c r="E919" s="22"/>
      <c r="F919" s="25"/>
      <c r="G919" s="5">
        <f>(E919*Achtergrondgegevens!$B$20)+Invoer!E919</f>
        <v>0</v>
      </c>
      <c r="H919" s="5" t="e">
        <f>VLOOKUP(C919,Achtergrondgegevens!A:B,2,)*F919/36</f>
        <v>#N/A</v>
      </c>
      <c r="I919" s="27" t="e">
        <f>VLOOKUP(C919,Achtergrondgegevens!A:C,3,)*F919/36</f>
        <v>#N/A</v>
      </c>
      <c r="J919" s="5" t="e">
        <f t="shared" si="85"/>
        <v>#N/A</v>
      </c>
      <c r="K919" s="5" t="b">
        <f t="shared" si="86"/>
        <v>0</v>
      </c>
      <c r="L919" s="5" t="e">
        <f t="shared" si="84"/>
        <v>#N/A</v>
      </c>
      <c r="M919" s="24">
        <f t="shared" si="87"/>
        <v>0</v>
      </c>
      <c r="N919" s="23" t="e">
        <f>IF(L919=TRUE,VLOOKUP(C919,Achtergrondgegevens!A:D,4,FALSE),0)*M919</f>
        <v>#N/A</v>
      </c>
      <c r="O919" s="23" t="e">
        <f t="shared" si="88"/>
        <v>#N/A</v>
      </c>
      <c r="P919" t="e">
        <f t="shared" si="89"/>
        <v>#N/A</v>
      </c>
    </row>
    <row r="920" spans="1:16" x14ac:dyDescent="0.2">
      <c r="A920" s="7"/>
      <c r="B920" s="7"/>
      <c r="C920" s="6"/>
      <c r="D920" s="6"/>
      <c r="E920" s="22"/>
      <c r="F920" s="25"/>
      <c r="G920" s="5">
        <f>(E920*Achtergrondgegevens!$B$20)+Invoer!E920</f>
        <v>0</v>
      </c>
      <c r="H920" s="5" t="e">
        <f>VLOOKUP(C920,Achtergrondgegevens!A:B,2,)*F920/36</f>
        <v>#N/A</v>
      </c>
      <c r="I920" s="27" t="e">
        <f>VLOOKUP(C920,Achtergrondgegevens!A:C,3,)*F920/36</f>
        <v>#N/A</v>
      </c>
      <c r="J920" s="5" t="e">
        <f t="shared" si="85"/>
        <v>#N/A</v>
      </c>
      <c r="K920" s="5" t="b">
        <f t="shared" si="86"/>
        <v>0</v>
      </c>
      <c r="L920" s="5" t="e">
        <f t="shared" si="84"/>
        <v>#N/A</v>
      </c>
      <c r="M920" s="24">
        <f t="shared" si="87"/>
        <v>0</v>
      </c>
      <c r="N920" s="23" t="e">
        <f>IF(L920=TRUE,VLOOKUP(C920,Achtergrondgegevens!A:D,4,FALSE),0)*M920</f>
        <v>#N/A</v>
      </c>
      <c r="O920" s="23" t="e">
        <f t="shared" si="88"/>
        <v>#N/A</v>
      </c>
      <c r="P920" t="e">
        <f t="shared" si="89"/>
        <v>#N/A</v>
      </c>
    </row>
    <row r="921" spans="1:16" x14ac:dyDescent="0.2">
      <c r="A921" s="7"/>
      <c r="B921" s="7"/>
      <c r="C921" s="6"/>
      <c r="D921" s="6"/>
      <c r="E921" s="22"/>
      <c r="F921" s="25"/>
      <c r="G921" s="5">
        <f>(E921*Achtergrondgegevens!$B$20)+Invoer!E921</f>
        <v>0</v>
      </c>
      <c r="H921" s="5" t="e">
        <f>VLOOKUP(C921,Achtergrondgegevens!A:B,2,)*F921/36</f>
        <v>#N/A</v>
      </c>
      <c r="I921" s="27" t="e">
        <f>VLOOKUP(C921,Achtergrondgegevens!A:C,3,)*F921/36</f>
        <v>#N/A</v>
      </c>
      <c r="J921" s="5" t="e">
        <f t="shared" si="85"/>
        <v>#N/A</v>
      </c>
      <c r="K921" s="5" t="b">
        <f t="shared" si="86"/>
        <v>0</v>
      </c>
      <c r="L921" s="5" t="e">
        <f t="shared" si="84"/>
        <v>#N/A</v>
      </c>
      <c r="M921" s="24">
        <f t="shared" si="87"/>
        <v>0</v>
      </c>
      <c r="N921" s="23" t="e">
        <f>IF(L921=TRUE,VLOOKUP(C921,Achtergrondgegevens!A:D,4,FALSE),0)*M921</f>
        <v>#N/A</v>
      </c>
      <c r="O921" s="23" t="e">
        <f t="shared" si="88"/>
        <v>#N/A</v>
      </c>
      <c r="P921" t="e">
        <f t="shared" si="89"/>
        <v>#N/A</v>
      </c>
    </row>
    <row r="922" spans="1:16" x14ac:dyDescent="0.2">
      <c r="A922" s="7"/>
      <c r="B922" s="7"/>
      <c r="C922" s="6"/>
      <c r="D922" s="6"/>
      <c r="E922" s="22"/>
      <c r="F922" s="25"/>
      <c r="G922" s="5">
        <f>(E922*Achtergrondgegevens!$B$20)+Invoer!E922</f>
        <v>0</v>
      </c>
      <c r="H922" s="5" t="e">
        <f>VLOOKUP(C922,Achtergrondgegevens!A:B,2,)*F922/36</f>
        <v>#N/A</v>
      </c>
      <c r="I922" s="27" t="e">
        <f>VLOOKUP(C922,Achtergrondgegevens!A:C,3,)*F922/36</f>
        <v>#N/A</v>
      </c>
      <c r="J922" s="5" t="e">
        <f t="shared" si="85"/>
        <v>#N/A</v>
      </c>
      <c r="K922" s="5" t="b">
        <f t="shared" si="86"/>
        <v>0</v>
      </c>
      <c r="L922" s="5" t="e">
        <f t="shared" si="84"/>
        <v>#N/A</v>
      </c>
      <c r="M922" s="24">
        <f t="shared" si="87"/>
        <v>0</v>
      </c>
      <c r="N922" s="23" t="e">
        <f>IF(L922=TRUE,VLOOKUP(C922,Achtergrondgegevens!A:D,4,FALSE),0)*M922</f>
        <v>#N/A</v>
      </c>
      <c r="O922" s="23" t="e">
        <f t="shared" si="88"/>
        <v>#N/A</v>
      </c>
      <c r="P922" t="e">
        <f t="shared" si="89"/>
        <v>#N/A</v>
      </c>
    </row>
    <row r="923" spans="1:16" x14ac:dyDescent="0.2">
      <c r="A923" s="7"/>
      <c r="B923" s="7"/>
      <c r="C923" s="6"/>
      <c r="D923" s="6"/>
      <c r="E923" s="22"/>
      <c r="F923" s="25"/>
      <c r="G923" s="5">
        <f>(E923*Achtergrondgegevens!$B$20)+Invoer!E923</f>
        <v>0</v>
      </c>
      <c r="H923" s="5" t="e">
        <f>VLOOKUP(C923,Achtergrondgegevens!A:B,2,)*F923/36</f>
        <v>#N/A</v>
      </c>
      <c r="I923" s="27" t="e">
        <f>VLOOKUP(C923,Achtergrondgegevens!A:C,3,)*F923/36</f>
        <v>#N/A</v>
      </c>
      <c r="J923" s="5" t="e">
        <f t="shared" si="85"/>
        <v>#N/A</v>
      </c>
      <c r="K923" s="5" t="b">
        <f t="shared" si="86"/>
        <v>0</v>
      </c>
      <c r="L923" s="5" t="e">
        <f t="shared" si="84"/>
        <v>#N/A</v>
      </c>
      <c r="M923" s="24">
        <f t="shared" si="87"/>
        <v>0</v>
      </c>
      <c r="N923" s="23" t="e">
        <f>IF(L923=TRUE,VLOOKUP(C923,Achtergrondgegevens!A:D,4,FALSE),0)*M923</f>
        <v>#N/A</v>
      </c>
      <c r="O923" s="23" t="e">
        <f t="shared" si="88"/>
        <v>#N/A</v>
      </c>
      <c r="P923" t="e">
        <f t="shared" si="89"/>
        <v>#N/A</v>
      </c>
    </row>
    <row r="924" spans="1:16" x14ac:dyDescent="0.2">
      <c r="A924" s="7"/>
      <c r="B924" s="7"/>
      <c r="C924" s="6"/>
      <c r="D924" s="6"/>
      <c r="E924" s="22"/>
      <c r="F924" s="25"/>
      <c r="G924" s="5">
        <f>(E924*Achtergrondgegevens!$B$20)+Invoer!E924</f>
        <v>0</v>
      </c>
      <c r="H924" s="5" t="e">
        <f>VLOOKUP(C924,Achtergrondgegevens!A:B,2,)*F924/36</f>
        <v>#N/A</v>
      </c>
      <c r="I924" s="27" t="e">
        <f>VLOOKUP(C924,Achtergrondgegevens!A:C,3,)*F924/36</f>
        <v>#N/A</v>
      </c>
      <c r="J924" s="5" t="e">
        <f t="shared" si="85"/>
        <v>#N/A</v>
      </c>
      <c r="K924" s="5" t="b">
        <f t="shared" si="86"/>
        <v>0</v>
      </c>
      <c r="L924" s="5" t="e">
        <f t="shared" si="84"/>
        <v>#N/A</v>
      </c>
      <c r="M924" s="24">
        <f t="shared" si="87"/>
        <v>0</v>
      </c>
      <c r="N924" s="23" t="e">
        <f>IF(L924=TRUE,VLOOKUP(C924,Achtergrondgegevens!A:D,4,FALSE),0)*M924</f>
        <v>#N/A</v>
      </c>
      <c r="O924" s="23" t="e">
        <f t="shared" si="88"/>
        <v>#N/A</v>
      </c>
      <c r="P924" t="e">
        <f t="shared" si="89"/>
        <v>#N/A</v>
      </c>
    </row>
    <row r="925" spans="1:16" x14ac:dyDescent="0.2">
      <c r="A925" s="7"/>
      <c r="B925" s="7"/>
      <c r="C925" s="6"/>
      <c r="D925" s="6"/>
      <c r="E925" s="22"/>
      <c r="F925" s="25"/>
      <c r="G925" s="5">
        <f>(E925*Achtergrondgegevens!$B$20)+Invoer!E925</f>
        <v>0</v>
      </c>
      <c r="H925" s="5" t="e">
        <f>VLOOKUP(C925,Achtergrondgegevens!A:B,2,)*F925/36</f>
        <v>#N/A</v>
      </c>
      <c r="I925" s="27" t="e">
        <f>VLOOKUP(C925,Achtergrondgegevens!A:C,3,)*F925/36</f>
        <v>#N/A</v>
      </c>
      <c r="J925" s="5" t="e">
        <f t="shared" si="85"/>
        <v>#N/A</v>
      </c>
      <c r="K925" s="5" t="b">
        <f t="shared" si="86"/>
        <v>0</v>
      </c>
      <c r="L925" s="5" t="e">
        <f t="shared" si="84"/>
        <v>#N/A</v>
      </c>
      <c r="M925" s="24">
        <f t="shared" si="87"/>
        <v>0</v>
      </c>
      <c r="N925" s="23" t="e">
        <f>IF(L925=TRUE,VLOOKUP(C925,Achtergrondgegevens!A:D,4,FALSE),0)*M925</f>
        <v>#N/A</v>
      </c>
      <c r="O925" s="23" t="e">
        <f t="shared" si="88"/>
        <v>#N/A</v>
      </c>
      <c r="P925" t="e">
        <f t="shared" si="89"/>
        <v>#N/A</v>
      </c>
    </row>
    <row r="926" spans="1:16" x14ac:dyDescent="0.2">
      <c r="A926" s="7"/>
      <c r="B926" s="7"/>
      <c r="C926" s="6"/>
      <c r="D926" s="6"/>
      <c r="E926" s="22"/>
      <c r="F926" s="25"/>
      <c r="G926" s="5">
        <f>(E926*Achtergrondgegevens!$B$20)+Invoer!E926</f>
        <v>0</v>
      </c>
      <c r="H926" s="5" t="e">
        <f>VLOOKUP(C926,Achtergrondgegevens!A:B,2,)*F926/36</f>
        <v>#N/A</v>
      </c>
      <c r="I926" s="27" t="e">
        <f>VLOOKUP(C926,Achtergrondgegevens!A:C,3,)*F926/36</f>
        <v>#N/A</v>
      </c>
      <c r="J926" s="5" t="e">
        <f t="shared" si="85"/>
        <v>#N/A</v>
      </c>
      <c r="K926" s="5" t="b">
        <f t="shared" si="86"/>
        <v>0</v>
      </c>
      <c r="L926" s="5" t="e">
        <f t="shared" si="84"/>
        <v>#N/A</v>
      </c>
      <c r="M926" s="24">
        <f t="shared" si="87"/>
        <v>0</v>
      </c>
      <c r="N926" s="23" t="e">
        <f>IF(L926=TRUE,VLOOKUP(C926,Achtergrondgegevens!A:D,4,FALSE),0)*M926</f>
        <v>#N/A</v>
      </c>
      <c r="O926" s="23" t="e">
        <f t="shared" si="88"/>
        <v>#N/A</v>
      </c>
      <c r="P926" t="e">
        <f t="shared" si="89"/>
        <v>#N/A</v>
      </c>
    </row>
    <row r="927" spans="1:16" x14ac:dyDescent="0.2">
      <c r="A927" s="7"/>
      <c r="B927" s="7"/>
      <c r="C927" s="6"/>
      <c r="D927" s="6"/>
      <c r="E927" s="22"/>
      <c r="F927" s="25"/>
      <c r="G927" s="5">
        <f>(E927*Achtergrondgegevens!$B$20)+Invoer!E927</f>
        <v>0</v>
      </c>
      <c r="H927" s="5" t="e">
        <f>VLOOKUP(C927,Achtergrondgegevens!A:B,2,)*F927/36</f>
        <v>#N/A</v>
      </c>
      <c r="I927" s="27" t="e">
        <f>VLOOKUP(C927,Achtergrondgegevens!A:C,3,)*F927/36</f>
        <v>#N/A</v>
      </c>
      <c r="J927" s="5" t="e">
        <f t="shared" si="85"/>
        <v>#N/A</v>
      </c>
      <c r="K927" s="5" t="b">
        <f t="shared" si="86"/>
        <v>0</v>
      </c>
      <c r="L927" s="5" t="e">
        <f t="shared" si="84"/>
        <v>#N/A</v>
      </c>
      <c r="M927" s="24">
        <f t="shared" si="87"/>
        <v>0</v>
      </c>
      <c r="N927" s="23" t="e">
        <f>IF(L927=TRUE,VLOOKUP(C927,Achtergrondgegevens!A:D,4,FALSE),0)*M927</f>
        <v>#N/A</v>
      </c>
      <c r="O927" s="23" t="e">
        <f t="shared" si="88"/>
        <v>#N/A</v>
      </c>
      <c r="P927" t="e">
        <f t="shared" si="89"/>
        <v>#N/A</v>
      </c>
    </row>
    <row r="928" spans="1:16" x14ac:dyDescent="0.2">
      <c r="A928" s="7"/>
      <c r="B928" s="7"/>
      <c r="C928" s="6"/>
      <c r="D928" s="6"/>
      <c r="E928" s="22"/>
      <c r="F928" s="25"/>
      <c r="G928" s="5">
        <f>(E928*Achtergrondgegevens!$B$20)+Invoer!E928</f>
        <v>0</v>
      </c>
      <c r="H928" s="5" t="e">
        <f>VLOOKUP(C928,Achtergrondgegevens!A:B,2,)*F928/36</f>
        <v>#N/A</v>
      </c>
      <c r="I928" s="27" t="e">
        <f>VLOOKUP(C928,Achtergrondgegevens!A:C,3,)*F928/36</f>
        <v>#N/A</v>
      </c>
      <c r="J928" s="5" t="e">
        <f t="shared" si="85"/>
        <v>#N/A</v>
      </c>
      <c r="K928" s="5" t="b">
        <f t="shared" si="86"/>
        <v>0</v>
      </c>
      <c r="L928" s="5" t="e">
        <f t="shared" si="84"/>
        <v>#N/A</v>
      </c>
      <c r="M928" s="24">
        <f t="shared" si="87"/>
        <v>0</v>
      </c>
      <c r="N928" s="23" t="e">
        <f>IF(L928=TRUE,VLOOKUP(C928,Achtergrondgegevens!A:D,4,FALSE),0)*M928</f>
        <v>#N/A</v>
      </c>
      <c r="O928" s="23" t="e">
        <f t="shared" si="88"/>
        <v>#N/A</v>
      </c>
      <c r="P928" t="e">
        <f t="shared" si="89"/>
        <v>#N/A</v>
      </c>
    </row>
    <row r="929" spans="1:16" x14ac:dyDescent="0.2">
      <c r="A929" s="7"/>
      <c r="B929" s="7"/>
      <c r="C929" s="6"/>
      <c r="D929" s="6"/>
      <c r="E929" s="22"/>
      <c r="F929" s="25"/>
      <c r="G929" s="5">
        <f>(E929*Achtergrondgegevens!$B$20)+Invoer!E929</f>
        <v>0</v>
      </c>
      <c r="H929" s="5" t="e">
        <f>VLOOKUP(C929,Achtergrondgegevens!A:B,2,)*F929/36</f>
        <v>#N/A</v>
      </c>
      <c r="I929" s="27" t="e">
        <f>VLOOKUP(C929,Achtergrondgegevens!A:C,3,)*F929/36</f>
        <v>#N/A</v>
      </c>
      <c r="J929" s="5" t="e">
        <f t="shared" si="85"/>
        <v>#N/A</v>
      </c>
      <c r="K929" s="5" t="b">
        <f t="shared" si="86"/>
        <v>0</v>
      </c>
      <c r="L929" s="5" t="e">
        <f t="shared" si="84"/>
        <v>#N/A</v>
      </c>
      <c r="M929" s="24">
        <f t="shared" si="87"/>
        <v>0</v>
      </c>
      <c r="N929" s="23" t="e">
        <f>IF(L929=TRUE,VLOOKUP(C929,Achtergrondgegevens!A:D,4,FALSE),0)*M929</f>
        <v>#N/A</v>
      </c>
      <c r="O929" s="23" t="e">
        <f t="shared" si="88"/>
        <v>#N/A</v>
      </c>
      <c r="P929" t="e">
        <f t="shared" si="89"/>
        <v>#N/A</v>
      </c>
    </row>
    <row r="930" spans="1:16" x14ac:dyDescent="0.2">
      <c r="A930" s="7"/>
      <c r="B930" s="7"/>
      <c r="C930" s="6"/>
      <c r="D930" s="6"/>
      <c r="E930" s="22"/>
      <c r="F930" s="25"/>
      <c r="G930" s="5">
        <f>(E930*Achtergrondgegevens!$B$20)+Invoer!E930</f>
        <v>0</v>
      </c>
      <c r="H930" s="5" t="e">
        <f>VLOOKUP(C930,Achtergrondgegevens!A:B,2,)*F930/36</f>
        <v>#N/A</v>
      </c>
      <c r="I930" s="27" t="e">
        <f>VLOOKUP(C930,Achtergrondgegevens!A:C,3,)*F930/36</f>
        <v>#N/A</v>
      </c>
      <c r="J930" s="5" t="e">
        <f t="shared" si="85"/>
        <v>#N/A</v>
      </c>
      <c r="K930" s="5" t="b">
        <f t="shared" si="86"/>
        <v>0</v>
      </c>
      <c r="L930" s="5" t="e">
        <f t="shared" si="84"/>
        <v>#N/A</v>
      </c>
      <c r="M930" s="24">
        <f t="shared" si="87"/>
        <v>0</v>
      </c>
      <c r="N930" s="23" t="e">
        <f>IF(L930=TRUE,VLOOKUP(C930,Achtergrondgegevens!A:D,4,FALSE),0)*M930</f>
        <v>#N/A</v>
      </c>
      <c r="O930" s="23" t="e">
        <f t="shared" si="88"/>
        <v>#N/A</v>
      </c>
      <c r="P930" t="e">
        <f t="shared" si="89"/>
        <v>#N/A</v>
      </c>
    </row>
    <row r="931" spans="1:16" x14ac:dyDescent="0.2">
      <c r="A931" s="7"/>
      <c r="B931" s="7"/>
      <c r="C931" s="6"/>
      <c r="D931" s="6"/>
      <c r="E931" s="22"/>
      <c r="F931" s="25"/>
      <c r="G931" s="5">
        <f>(E931*Achtergrondgegevens!$B$20)+Invoer!E931</f>
        <v>0</v>
      </c>
      <c r="H931" s="5" t="e">
        <f>VLOOKUP(C931,Achtergrondgegevens!A:B,2,)*F931/36</f>
        <v>#N/A</v>
      </c>
      <c r="I931" s="27" t="e">
        <f>VLOOKUP(C931,Achtergrondgegevens!A:C,3,)*F931/36</f>
        <v>#N/A</v>
      </c>
      <c r="J931" s="5" t="e">
        <f t="shared" si="85"/>
        <v>#N/A</v>
      </c>
      <c r="K931" s="5" t="b">
        <f t="shared" si="86"/>
        <v>0</v>
      </c>
      <c r="L931" s="5" t="e">
        <f t="shared" si="84"/>
        <v>#N/A</v>
      </c>
      <c r="M931" s="24">
        <f t="shared" si="87"/>
        <v>0</v>
      </c>
      <c r="N931" s="23" t="e">
        <f>IF(L931=TRUE,VLOOKUP(C931,Achtergrondgegevens!A:D,4,FALSE),0)*M931</f>
        <v>#N/A</v>
      </c>
      <c r="O931" s="23" t="e">
        <f t="shared" si="88"/>
        <v>#N/A</v>
      </c>
      <c r="P931" t="e">
        <f t="shared" si="89"/>
        <v>#N/A</v>
      </c>
    </row>
    <row r="932" spans="1:16" x14ac:dyDescent="0.2">
      <c r="A932" s="7"/>
      <c r="B932" s="7"/>
      <c r="C932" s="6"/>
      <c r="D932" s="6"/>
      <c r="E932" s="22"/>
      <c r="F932" s="25"/>
      <c r="G932" s="5">
        <f>(E932*Achtergrondgegevens!$B$20)+Invoer!E932</f>
        <v>0</v>
      </c>
      <c r="H932" s="5" t="e">
        <f>VLOOKUP(C932,Achtergrondgegevens!A:B,2,)*F932/36</f>
        <v>#N/A</v>
      </c>
      <c r="I932" s="27" t="e">
        <f>VLOOKUP(C932,Achtergrondgegevens!A:C,3,)*F932/36</f>
        <v>#N/A</v>
      </c>
      <c r="J932" s="5" t="e">
        <f t="shared" si="85"/>
        <v>#N/A</v>
      </c>
      <c r="K932" s="5" t="b">
        <f t="shared" si="86"/>
        <v>0</v>
      </c>
      <c r="L932" s="5" t="e">
        <f t="shared" si="84"/>
        <v>#N/A</v>
      </c>
      <c r="M932" s="24">
        <f t="shared" si="87"/>
        <v>0</v>
      </c>
      <c r="N932" s="23" t="e">
        <f>IF(L932=TRUE,VLOOKUP(C932,Achtergrondgegevens!A:D,4,FALSE),0)*M932</f>
        <v>#N/A</v>
      </c>
      <c r="O932" s="23" t="e">
        <f t="shared" si="88"/>
        <v>#N/A</v>
      </c>
      <c r="P932" t="e">
        <f t="shared" si="89"/>
        <v>#N/A</v>
      </c>
    </row>
    <row r="933" spans="1:16" x14ac:dyDescent="0.2">
      <c r="A933" s="7"/>
      <c r="B933" s="7"/>
      <c r="C933" s="6"/>
      <c r="D933" s="6"/>
      <c r="E933" s="22"/>
      <c r="F933" s="25"/>
      <c r="G933" s="5">
        <f>(E933*Achtergrondgegevens!$B$20)+Invoer!E933</f>
        <v>0</v>
      </c>
      <c r="H933" s="5" t="e">
        <f>VLOOKUP(C933,Achtergrondgegevens!A:B,2,)*F933/36</f>
        <v>#N/A</v>
      </c>
      <c r="I933" s="27" t="e">
        <f>VLOOKUP(C933,Achtergrondgegevens!A:C,3,)*F933/36</f>
        <v>#N/A</v>
      </c>
      <c r="J933" s="5" t="e">
        <f t="shared" si="85"/>
        <v>#N/A</v>
      </c>
      <c r="K933" s="5" t="b">
        <f t="shared" si="86"/>
        <v>0</v>
      </c>
      <c r="L933" s="5" t="e">
        <f t="shared" si="84"/>
        <v>#N/A</v>
      </c>
      <c r="M933" s="24">
        <f t="shared" si="87"/>
        <v>0</v>
      </c>
      <c r="N933" s="23" t="e">
        <f>IF(L933=TRUE,VLOOKUP(C933,Achtergrondgegevens!A:D,4,FALSE),0)*M933</f>
        <v>#N/A</v>
      </c>
      <c r="O933" s="23" t="e">
        <f t="shared" si="88"/>
        <v>#N/A</v>
      </c>
      <c r="P933" t="e">
        <f t="shared" si="89"/>
        <v>#N/A</v>
      </c>
    </row>
    <row r="934" spans="1:16" x14ac:dyDescent="0.2">
      <c r="A934" s="7"/>
      <c r="B934" s="7"/>
      <c r="C934" s="6"/>
      <c r="D934" s="6"/>
      <c r="E934" s="22"/>
      <c r="F934" s="25"/>
      <c r="G934" s="5">
        <f>(E934*Achtergrondgegevens!$B$20)+Invoer!E934</f>
        <v>0</v>
      </c>
      <c r="H934" s="5" t="e">
        <f>VLOOKUP(C934,Achtergrondgegevens!A:B,2,)*F934/36</f>
        <v>#N/A</v>
      </c>
      <c r="I934" s="27" t="e">
        <f>VLOOKUP(C934,Achtergrondgegevens!A:C,3,)*F934/36</f>
        <v>#N/A</v>
      </c>
      <c r="J934" s="5" t="e">
        <f t="shared" si="85"/>
        <v>#N/A</v>
      </c>
      <c r="K934" s="5" t="b">
        <f t="shared" si="86"/>
        <v>0</v>
      </c>
      <c r="L934" s="5" t="e">
        <f t="shared" si="84"/>
        <v>#N/A</v>
      </c>
      <c r="M934" s="24">
        <f t="shared" si="87"/>
        <v>0</v>
      </c>
      <c r="N934" s="23" t="e">
        <f>IF(L934=TRUE,VLOOKUP(C934,Achtergrondgegevens!A:D,4,FALSE),0)*M934</f>
        <v>#N/A</v>
      </c>
      <c r="O934" s="23" t="e">
        <f t="shared" si="88"/>
        <v>#N/A</v>
      </c>
      <c r="P934" t="e">
        <f t="shared" si="89"/>
        <v>#N/A</v>
      </c>
    </row>
    <row r="935" spans="1:16" x14ac:dyDescent="0.2">
      <c r="A935" s="7"/>
      <c r="B935" s="7"/>
      <c r="C935" s="6"/>
      <c r="D935" s="6"/>
      <c r="E935" s="22"/>
      <c r="F935" s="25"/>
      <c r="G935" s="5">
        <f>(E935*Achtergrondgegevens!$B$20)+Invoer!E935</f>
        <v>0</v>
      </c>
      <c r="H935" s="5" t="e">
        <f>VLOOKUP(C935,Achtergrondgegevens!A:B,2,)*F935/36</f>
        <v>#N/A</v>
      </c>
      <c r="I935" s="27" t="e">
        <f>VLOOKUP(C935,Achtergrondgegevens!A:C,3,)*F935/36</f>
        <v>#N/A</v>
      </c>
      <c r="J935" s="5" t="e">
        <f t="shared" si="85"/>
        <v>#N/A</v>
      </c>
      <c r="K935" s="5" t="b">
        <f t="shared" si="86"/>
        <v>0</v>
      </c>
      <c r="L935" s="5" t="e">
        <f t="shared" si="84"/>
        <v>#N/A</v>
      </c>
      <c r="M935" s="24">
        <f t="shared" si="87"/>
        <v>0</v>
      </c>
      <c r="N935" s="23" t="e">
        <f>IF(L935=TRUE,VLOOKUP(C935,Achtergrondgegevens!A:D,4,FALSE),0)*M935</f>
        <v>#N/A</v>
      </c>
      <c r="O935" s="23" t="e">
        <f t="shared" si="88"/>
        <v>#N/A</v>
      </c>
      <c r="P935" t="e">
        <f t="shared" si="89"/>
        <v>#N/A</v>
      </c>
    </row>
    <row r="936" spans="1:16" x14ac:dyDescent="0.2">
      <c r="A936" s="7"/>
      <c r="B936" s="7"/>
      <c r="C936" s="6"/>
      <c r="D936" s="6"/>
      <c r="E936" s="22"/>
      <c r="F936" s="25"/>
      <c r="G936" s="5">
        <f>(E936*Achtergrondgegevens!$B$20)+Invoer!E936</f>
        <v>0</v>
      </c>
      <c r="H936" s="5" t="e">
        <f>VLOOKUP(C936,Achtergrondgegevens!A:B,2,)*F936/36</f>
        <v>#N/A</v>
      </c>
      <c r="I936" s="27" t="e">
        <f>VLOOKUP(C936,Achtergrondgegevens!A:C,3,)*F936/36</f>
        <v>#N/A</v>
      </c>
      <c r="J936" s="5" t="e">
        <f t="shared" si="85"/>
        <v>#N/A</v>
      </c>
      <c r="K936" s="5" t="b">
        <f t="shared" si="86"/>
        <v>0</v>
      </c>
      <c r="L936" s="5" t="e">
        <f t="shared" si="84"/>
        <v>#N/A</v>
      </c>
      <c r="M936" s="24">
        <f t="shared" si="87"/>
        <v>0</v>
      </c>
      <c r="N936" s="23" t="e">
        <f>IF(L936=TRUE,VLOOKUP(C936,Achtergrondgegevens!A:D,4,FALSE),0)*M936</f>
        <v>#N/A</v>
      </c>
      <c r="O936" s="23" t="e">
        <f t="shared" si="88"/>
        <v>#N/A</v>
      </c>
      <c r="P936" t="e">
        <f t="shared" si="89"/>
        <v>#N/A</v>
      </c>
    </row>
    <row r="937" spans="1:16" x14ac:dyDescent="0.2">
      <c r="A937" s="7"/>
      <c r="B937" s="7"/>
      <c r="C937" s="6"/>
      <c r="D937" s="6"/>
      <c r="E937" s="22"/>
      <c r="F937" s="25"/>
      <c r="G937" s="5">
        <f>(E937*Achtergrondgegevens!$B$20)+Invoer!E937</f>
        <v>0</v>
      </c>
      <c r="H937" s="5" t="e">
        <f>VLOOKUP(C937,Achtergrondgegevens!A:B,2,)*F937/36</f>
        <v>#N/A</v>
      </c>
      <c r="I937" s="27" t="e">
        <f>VLOOKUP(C937,Achtergrondgegevens!A:C,3,)*F937/36</f>
        <v>#N/A</v>
      </c>
      <c r="J937" s="5" t="e">
        <f t="shared" si="85"/>
        <v>#N/A</v>
      </c>
      <c r="K937" s="5" t="b">
        <f t="shared" si="86"/>
        <v>0</v>
      </c>
      <c r="L937" s="5" t="e">
        <f t="shared" si="84"/>
        <v>#N/A</v>
      </c>
      <c r="M937" s="24">
        <f t="shared" si="87"/>
        <v>0</v>
      </c>
      <c r="N937" s="23" t="e">
        <f>IF(L937=TRUE,VLOOKUP(C937,Achtergrondgegevens!A:D,4,FALSE),0)*M937</f>
        <v>#N/A</v>
      </c>
      <c r="O937" s="23" t="e">
        <f t="shared" si="88"/>
        <v>#N/A</v>
      </c>
      <c r="P937" t="e">
        <f t="shared" si="89"/>
        <v>#N/A</v>
      </c>
    </row>
    <row r="938" spans="1:16" x14ac:dyDescent="0.2">
      <c r="A938" s="7"/>
      <c r="B938" s="7"/>
      <c r="C938" s="6"/>
      <c r="D938" s="6"/>
      <c r="E938" s="22"/>
      <c r="F938" s="25"/>
      <c r="G938" s="5">
        <f>(E938*Achtergrondgegevens!$B$20)+Invoer!E938</f>
        <v>0</v>
      </c>
      <c r="H938" s="5" t="e">
        <f>VLOOKUP(C938,Achtergrondgegevens!A:B,2,)*F938/36</f>
        <v>#N/A</v>
      </c>
      <c r="I938" s="27" t="e">
        <f>VLOOKUP(C938,Achtergrondgegevens!A:C,3,)*F938/36</f>
        <v>#N/A</v>
      </c>
      <c r="J938" s="5" t="e">
        <f t="shared" si="85"/>
        <v>#N/A</v>
      </c>
      <c r="K938" s="5" t="b">
        <f t="shared" si="86"/>
        <v>0</v>
      </c>
      <c r="L938" s="5" t="e">
        <f t="shared" si="84"/>
        <v>#N/A</v>
      </c>
      <c r="M938" s="24">
        <f t="shared" si="87"/>
        <v>0</v>
      </c>
      <c r="N938" s="23" t="e">
        <f>IF(L938=TRUE,VLOOKUP(C938,Achtergrondgegevens!A:D,4,FALSE),0)*M938</f>
        <v>#N/A</v>
      </c>
      <c r="O938" s="23" t="e">
        <f t="shared" si="88"/>
        <v>#N/A</v>
      </c>
      <c r="P938" t="e">
        <f t="shared" si="89"/>
        <v>#N/A</v>
      </c>
    </row>
    <row r="939" spans="1:16" x14ac:dyDescent="0.2">
      <c r="A939" s="7"/>
      <c r="B939" s="7"/>
      <c r="C939" s="6"/>
      <c r="D939" s="6"/>
      <c r="E939" s="22"/>
      <c r="F939" s="25"/>
      <c r="G939" s="5">
        <f>(E939*Achtergrondgegevens!$B$20)+Invoer!E939</f>
        <v>0</v>
      </c>
      <c r="H939" s="5" t="e">
        <f>VLOOKUP(C939,Achtergrondgegevens!A:B,2,)*F939/36</f>
        <v>#N/A</v>
      </c>
      <c r="I939" s="27" t="e">
        <f>VLOOKUP(C939,Achtergrondgegevens!A:C,3,)*F939/36</f>
        <v>#N/A</v>
      </c>
      <c r="J939" s="5" t="e">
        <f t="shared" si="85"/>
        <v>#N/A</v>
      </c>
      <c r="K939" s="5" t="b">
        <f t="shared" si="86"/>
        <v>0</v>
      </c>
      <c r="L939" s="5" t="e">
        <f t="shared" si="84"/>
        <v>#N/A</v>
      </c>
      <c r="M939" s="24">
        <f t="shared" si="87"/>
        <v>0</v>
      </c>
      <c r="N939" s="23" t="e">
        <f>IF(L939=TRUE,VLOOKUP(C939,Achtergrondgegevens!A:D,4,FALSE),0)*M939</f>
        <v>#N/A</v>
      </c>
      <c r="O939" s="23" t="e">
        <f t="shared" si="88"/>
        <v>#N/A</v>
      </c>
      <c r="P939" t="e">
        <f t="shared" si="89"/>
        <v>#N/A</v>
      </c>
    </row>
    <row r="940" spans="1:16" x14ac:dyDescent="0.2">
      <c r="A940" s="7"/>
      <c r="B940" s="7"/>
      <c r="C940" s="6"/>
      <c r="D940" s="6"/>
      <c r="E940" s="22"/>
      <c r="F940" s="25"/>
      <c r="G940" s="5">
        <f>(E940*Achtergrondgegevens!$B$20)+Invoer!E940</f>
        <v>0</v>
      </c>
      <c r="H940" s="5" t="e">
        <f>VLOOKUP(C940,Achtergrondgegevens!A:B,2,)*F940/36</f>
        <v>#N/A</v>
      </c>
      <c r="I940" s="27" t="e">
        <f>VLOOKUP(C940,Achtergrondgegevens!A:C,3,)*F940/36</f>
        <v>#N/A</v>
      </c>
      <c r="J940" s="5" t="e">
        <f t="shared" si="85"/>
        <v>#N/A</v>
      </c>
      <c r="K940" s="5" t="b">
        <f t="shared" si="86"/>
        <v>0</v>
      </c>
      <c r="L940" s="5" t="e">
        <f t="shared" si="84"/>
        <v>#N/A</v>
      </c>
      <c r="M940" s="24">
        <f t="shared" si="87"/>
        <v>0</v>
      </c>
      <c r="N940" s="23" t="e">
        <f>IF(L940=TRUE,VLOOKUP(C940,Achtergrondgegevens!A:D,4,FALSE),0)*M940</f>
        <v>#N/A</v>
      </c>
      <c r="O940" s="23" t="e">
        <f t="shared" si="88"/>
        <v>#N/A</v>
      </c>
      <c r="P940" t="e">
        <f t="shared" si="89"/>
        <v>#N/A</v>
      </c>
    </row>
    <row r="941" spans="1:16" x14ac:dyDescent="0.2">
      <c r="A941" s="7"/>
      <c r="B941" s="7"/>
      <c r="C941" s="6"/>
      <c r="D941" s="6"/>
      <c r="E941" s="22"/>
      <c r="F941" s="25"/>
      <c r="G941" s="5">
        <f>(E941*Achtergrondgegevens!$B$20)+Invoer!E941</f>
        <v>0</v>
      </c>
      <c r="H941" s="5" t="e">
        <f>VLOOKUP(C941,Achtergrondgegevens!A:B,2,)*F941/36</f>
        <v>#N/A</v>
      </c>
      <c r="I941" s="27" t="e">
        <f>VLOOKUP(C941,Achtergrondgegevens!A:C,3,)*F941/36</f>
        <v>#N/A</v>
      </c>
      <c r="J941" s="5" t="e">
        <f t="shared" si="85"/>
        <v>#N/A</v>
      </c>
      <c r="K941" s="5" t="b">
        <f t="shared" si="86"/>
        <v>0</v>
      </c>
      <c r="L941" s="5" t="e">
        <f t="shared" si="84"/>
        <v>#N/A</v>
      </c>
      <c r="M941" s="24">
        <f t="shared" si="87"/>
        <v>0</v>
      </c>
      <c r="N941" s="23" t="e">
        <f>IF(L941=TRUE,VLOOKUP(C941,Achtergrondgegevens!A:D,4,FALSE),0)*M941</f>
        <v>#N/A</v>
      </c>
      <c r="O941" s="23" t="e">
        <f t="shared" si="88"/>
        <v>#N/A</v>
      </c>
      <c r="P941" t="e">
        <f t="shared" si="89"/>
        <v>#N/A</v>
      </c>
    </row>
    <row r="942" spans="1:16" x14ac:dyDescent="0.2">
      <c r="A942" s="7"/>
      <c r="B942" s="7"/>
      <c r="C942" s="6"/>
      <c r="D942" s="6"/>
      <c r="E942" s="22"/>
      <c r="F942" s="25"/>
      <c r="G942" s="5">
        <f>(E942*Achtergrondgegevens!$B$20)+Invoer!E942</f>
        <v>0</v>
      </c>
      <c r="H942" s="5" t="e">
        <f>VLOOKUP(C942,Achtergrondgegevens!A:B,2,)*F942/36</f>
        <v>#N/A</v>
      </c>
      <c r="I942" s="27" t="e">
        <f>VLOOKUP(C942,Achtergrondgegevens!A:C,3,)*F942/36</f>
        <v>#N/A</v>
      </c>
      <c r="J942" s="5" t="e">
        <f t="shared" si="85"/>
        <v>#N/A</v>
      </c>
      <c r="K942" s="5" t="b">
        <f t="shared" si="86"/>
        <v>0</v>
      </c>
      <c r="L942" s="5" t="e">
        <f t="shared" si="84"/>
        <v>#N/A</v>
      </c>
      <c r="M942" s="24">
        <f t="shared" si="87"/>
        <v>0</v>
      </c>
      <c r="N942" s="23" t="e">
        <f>IF(L942=TRUE,VLOOKUP(C942,Achtergrondgegevens!A:D,4,FALSE),0)*M942</f>
        <v>#N/A</v>
      </c>
      <c r="O942" s="23" t="e">
        <f t="shared" si="88"/>
        <v>#N/A</v>
      </c>
      <c r="P942" t="e">
        <f t="shared" si="89"/>
        <v>#N/A</v>
      </c>
    </row>
    <row r="943" spans="1:16" x14ac:dyDescent="0.2">
      <c r="A943" s="7"/>
      <c r="B943" s="7"/>
      <c r="C943" s="6"/>
      <c r="D943" s="6"/>
      <c r="E943" s="22"/>
      <c r="F943" s="25"/>
      <c r="G943" s="5">
        <f>(E943*Achtergrondgegevens!$B$20)+Invoer!E943</f>
        <v>0</v>
      </c>
      <c r="H943" s="5" t="e">
        <f>VLOOKUP(C943,Achtergrondgegevens!A:B,2,)*F943/36</f>
        <v>#N/A</v>
      </c>
      <c r="I943" s="27" t="e">
        <f>VLOOKUP(C943,Achtergrondgegevens!A:C,3,)*F943/36</f>
        <v>#N/A</v>
      </c>
      <c r="J943" s="5" t="e">
        <f t="shared" si="85"/>
        <v>#N/A</v>
      </c>
      <c r="K943" s="5" t="b">
        <f t="shared" si="86"/>
        <v>0</v>
      </c>
      <c r="L943" s="5" t="e">
        <f t="shared" si="84"/>
        <v>#N/A</v>
      </c>
      <c r="M943" s="24">
        <f t="shared" si="87"/>
        <v>0</v>
      </c>
      <c r="N943" s="23" t="e">
        <f>IF(L943=TRUE,VLOOKUP(C943,Achtergrondgegevens!A:D,4,FALSE),0)*M943</f>
        <v>#N/A</v>
      </c>
      <c r="O943" s="23" t="e">
        <f t="shared" si="88"/>
        <v>#N/A</v>
      </c>
      <c r="P943" t="e">
        <f t="shared" si="89"/>
        <v>#N/A</v>
      </c>
    </row>
    <row r="944" spans="1:16" x14ac:dyDescent="0.2">
      <c r="A944" s="7"/>
      <c r="B944" s="7"/>
      <c r="C944" s="6"/>
      <c r="D944" s="6"/>
      <c r="E944" s="22"/>
      <c r="F944" s="25"/>
      <c r="G944" s="5">
        <f>(E944*Achtergrondgegevens!$B$20)+Invoer!E944</f>
        <v>0</v>
      </c>
      <c r="H944" s="5" t="e">
        <f>VLOOKUP(C944,Achtergrondgegevens!A:B,2,)*F944/36</f>
        <v>#N/A</v>
      </c>
      <c r="I944" s="27" t="e">
        <f>VLOOKUP(C944,Achtergrondgegevens!A:C,3,)*F944/36</f>
        <v>#N/A</v>
      </c>
      <c r="J944" s="5" t="e">
        <f t="shared" si="85"/>
        <v>#N/A</v>
      </c>
      <c r="K944" s="5" t="b">
        <f t="shared" si="86"/>
        <v>0</v>
      </c>
      <c r="L944" s="5" t="e">
        <f t="shared" si="84"/>
        <v>#N/A</v>
      </c>
      <c r="M944" s="24">
        <f t="shared" si="87"/>
        <v>0</v>
      </c>
      <c r="N944" s="23" t="e">
        <f>IF(L944=TRUE,VLOOKUP(C944,Achtergrondgegevens!A:D,4,FALSE),0)*M944</f>
        <v>#N/A</v>
      </c>
      <c r="O944" s="23" t="e">
        <f t="shared" si="88"/>
        <v>#N/A</v>
      </c>
      <c r="P944" t="e">
        <f t="shared" si="89"/>
        <v>#N/A</v>
      </c>
    </row>
    <row r="945" spans="1:16" x14ac:dyDescent="0.2">
      <c r="A945" s="7"/>
      <c r="B945" s="7"/>
      <c r="C945" s="6"/>
      <c r="D945" s="6"/>
      <c r="E945" s="22"/>
      <c r="F945" s="25"/>
      <c r="G945" s="5">
        <f>(E945*Achtergrondgegevens!$B$20)+Invoer!E945</f>
        <v>0</v>
      </c>
      <c r="H945" s="5" t="e">
        <f>VLOOKUP(C945,Achtergrondgegevens!A:B,2,)*F945/36</f>
        <v>#N/A</v>
      </c>
      <c r="I945" s="27" t="e">
        <f>VLOOKUP(C945,Achtergrondgegevens!A:C,3,)*F945/36</f>
        <v>#N/A</v>
      </c>
      <c r="J945" s="5" t="e">
        <f t="shared" si="85"/>
        <v>#N/A</v>
      </c>
      <c r="K945" s="5" t="b">
        <f t="shared" si="86"/>
        <v>0</v>
      </c>
      <c r="L945" s="5" t="e">
        <f t="shared" si="84"/>
        <v>#N/A</v>
      </c>
      <c r="M945" s="24">
        <f t="shared" si="87"/>
        <v>0</v>
      </c>
      <c r="N945" s="23" t="e">
        <f>IF(L945=TRUE,VLOOKUP(C945,Achtergrondgegevens!A:D,4,FALSE),0)*M945</f>
        <v>#N/A</v>
      </c>
      <c r="O945" s="23" t="e">
        <f t="shared" si="88"/>
        <v>#N/A</v>
      </c>
      <c r="P945" t="e">
        <f t="shared" si="89"/>
        <v>#N/A</v>
      </c>
    </row>
    <row r="946" spans="1:16" x14ac:dyDescent="0.2">
      <c r="A946" s="7"/>
      <c r="B946" s="7"/>
      <c r="C946" s="6"/>
      <c r="D946" s="6"/>
      <c r="E946" s="22"/>
      <c r="F946" s="25"/>
      <c r="G946" s="5">
        <f>(E946*Achtergrondgegevens!$B$20)+Invoer!E946</f>
        <v>0</v>
      </c>
      <c r="H946" s="5" t="e">
        <f>VLOOKUP(C946,Achtergrondgegevens!A:B,2,)*F946/36</f>
        <v>#N/A</v>
      </c>
      <c r="I946" s="27" t="e">
        <f>VLOOKUP(C946,Achtergrondgegevens!A:C,3,)*F946/36</f>
        <v>#N/A</v>
      </c>
      <c r="J946" s="5" t="e">
        <f t="shared" si="85"/>
        <v>#N/A</v>
      </c>
      <c r="K946" s="5" t="b">
        <f t="shared" si="86"/>
        <v>0</v>
      </c>
      <c r="L946" s="5" t="e">
        <f t="shared" si="84"/>
        <v>#N/A</v>
      </c>
      <c r="M946" s="24">
        <f t="shared" si="87"/>
        <v>0</v>
      </c>
      <c r="N946" s="23" t="e">
        <f>IF(L946=TRUE,VLOOKUP(C946,Achtergrondgegevens!A:D,4,FALSE),0)*M946</f>
        <v>#N/A</v>
      </c>
      <c r="O946" s="23" t="e">
        <f t="shared" si="88"/>
        <v>#N/A</v>
      </c>
      <c r="P946" t="e">
        <f t="shared" si="89"/>
        <v>#N/A</v>
      </c>
    </row>
    <row r="947" spans="1:16" x14ac:dyDescent="0.2">
      <c r="A947" s="7"/>
      <c r="B947" s="7"/>
      <c r="C947" s="6"/>
      <c r="D947" s="6"/>
      <c r="E947" s="22"/>
      <c r="F947" s="25"/>
      <c r="G947" s="5">
        <f>(E947*Achtergrondgegevens!$B$20)+Invoer!E947</f>
        <v>0</v>
      </c>
      <c r="H947" s="5" t="e">
        <f>VLOOKUP(C947,Achtergrondgegevens!A:B,2,)*F947/36</f>
        <v>#N/A</v>
      </c>
      <c r="I947" s="27" t="e">
        <f>VLOOKUP(C947,Achtergrondgegevens!A:C,3,)*F947/36</f>
        <v>#N/A</v>
      </c>
      <c r="J947" s="5" t="e">
        <f t="shared" si="85"/>
        <v>#N/A</v>
      </c>
      <c r="K947" s="5" t="b">
        <f t="shared" si="86"/>
        <v>0</v>
      </c>
      <c r="L947" s="5" t="e">
        <f t="shared" si="84"/>
        <v>#N/A</v>
      </c>
      <c r="M947" s="24">
        <f t="shared" si="87"/>
        <v>0</v>
      </c>
      <c r="N947" s="23" t="e">
        <f>IF(L947=TRUE,VLOOKUP(C947,Achtergrondgegevens!A:D,4,FALSE),0)*M947</f>
        <v>#N/A</v>
      </c>
      <c r="O947" s="23" t="e">
        <f t="shared" si="88"/>
        <v>#N/A</v>
      </c>
      <c r="P947" t="e">
        <f t="shared" si="89"/>
        <v>#N/A</v>
      </c>
    </row>
    <row r="948" spans="1:16" x14ac:dyDescent="0.2">
      <c r="A948" s="7"/>
      <c r="B948" s="7"/>
      <c r="C948" s="6"/>
      <c r="D948" s="6"/>
      <c r="E948" s="22"/>
      <c r="F948" s="25"/>
      <c r="G948" s="5">
        <f>(E948*Achtergrondgegevens!$B$20)+Invoer!E948</f>
        <v>0</v>
      </c>
      <c r="H948" s="5" t="e">
        <f>VLOOKUP(C948,Achtergrondgegevens!A:B,2,)*F948/36</f>
        <v>#N/A</v>
      </c>
      <c r="I948" s="27" t="e">
        <f>VLOOKUP(C948,Achtergrondgegevens!A:C,3,)*F948/36</f>
        <v>#N/A</v>
      </c>
      <c r="J948" s="5" t="e">
        <f t="shared" si="85"/>
        <v>#N/A</v>
      </c>
      <c r="K948" s="5" t="b">
        <f t="shared" si="86"/>
        <v>0</v>
      </c>
      <c r="L948" s="5" t="e">
        <f t="shared" si="84"/>
        <v>#N/A</v>
      </c>
      <c r="M948" s="24">
        <f t="shared" si="87"/>
        <v>0</v>
      </c>
      <c r="N948" s="23" t="e">
        <f>IF(L948=TRUE,VLOOKUP(C948,Achtergrondgegevens!A:D,4,FALSE),0)*M948</f>
        <v>#N/A</v>
      </c>
      <c r="O948" s="23" t="e">
        <f t="shared" si="88"/>
        <v>#N/A</v>
      </c>
      <c r="P948" t="e">
        <f t="shared" si="89"/>
        <v>#N/A</v>
      </c>
    </row>
    <row r="949" spans="1:16" x14ac:dyDescent="0.2">
      <c r="A949" s="7"/>
      <c r="B949" s="7"/>
      <c r="C949" s="6"/>
      <c r="D949" s="6"/>
      <c r="E949" s="22"/>
      <c r="F949" s="25"/>
      <c r="G949" s="5">
        <f>(E949*Achtergrondgegevens!$B$20)+Invoer!E949</f>
        <v>0</v>
      </c>
      <c r="H949" s="5" t="e">
        <f>VLOOKUP(C949,Achtergrondgegevens!A:B,2,)*F949/36</f>
        <v>#N/A</v>
      </c>
      <c r="I949" s="27" t="e">
        <f>VLOOKUP(C949,Achtergrondgegevens!A:C,3,)*F949/36</f>
        <v>#N/A</v>
      </c>
      <c r="J949" s="5" t="e">
        <f t="shared" si="85"/>
        <v>#N/A</v>
      </c>
      <c r="K949" s="5" t="b">
        <f t="shared" si="86"/>
        <v>0</v>
      </c>
      <c r="L949" s="5" t="e">
        <f t="shared" si="84"/>
        <v>#N/A</v>
      </c>
      <c r="M949" s="24">
        <f t="shared" si="87"/>
        <v>0</v>
      </c>
      <c r="N949" s="23" t="e">
        <f>IF(L949=TRUE,VLOOKUP(C949,Achtergrondgegevens!A:D,4,FALSE),0)*M949</f>
        <v>#N/A</v>
      </c>
      <c r="O949" s="23" t="e">
        <f t="shared" si="88"/>
        <v>#N/A</v>
      </c>
      <c r="P949" t="e">
        <f t="shared" si="89"/>
        <v>#N/A</v>
      </c>
    </row>
    <row r="950" spans="1:16" x14ac:dyDescent="0.2">
      <c r="A950" s="7"/>
      <c r="B950" s="7"/>
      <c r="C950" s="6"/>
      <c r="D950" s="6"/>
      <c r="E950" s="22"/>
      <c r="F950" s="25"/>
      <c r="G950" s="5">
        <f>(E950*Achtergrondgegevens!$B$20)+Invoer!E950</f>
        <v>0</v>
      </c>
      <c r="H950" s="5" t="e">
        <f>VLOOKUP(C950,Achtergrondgegevens!A:B,2,)*F950/36</f>
        <v>#N/A</v>
      </c>
      <c r="I950" s="27" t="e">
        <f>VLOOKUP(C950,Achtergrondgegevens!A:C,3,)*F950/36</f>
        <v>#N/A</v>
      </c>
      <c r="J950" s="5" t="e">
        <f t="shared" si="85"/>
        <v>#N/A</v>
      </c>
      <c r="K950" s="5" t="b">
        <f t="shared" si="86"/>
        <v>0</v>
      </c>
      <c r="L950" s="5" t="e">
        <f t="shared" si="84"/>
        <v>#N/A</v>
      </c>
      <c r="M950" s="24">
        <f t="shared" si="87"/>
        <v>0</v>
      </c>
      <c r="N950" s="23" t="e">
        <f>IF(L950=TRUE,VLOOKUP(C950,Achtergrondgegevens!A:D,4,FALSE),0)*M950</f>
        <v>#N/A</v>
      </c>
      <c r="O950" s="23" t="e">
        <f t="shared" si="88"/>
        <v>#N/A</v>
      </c>
      <c r="P950" t="e">
        <f t="shared" si="89"/>
        <v>#N/A</v>
      </c>
    </row>
    <row r="951" spans="1:16" x14ac:dyDescent="0.2">
      <c r="A951" s="7"/>
      <c r="B951" s="7"/>
      <c r="C951" s="6"/>
      <c r="D951" s="6"/>
      <c r="E951" s="22"/>
      <c r="F951" s="25"/>
      <c r="G951" s="5">
        <f>(E951*Achtergrondgegevens!$B$20)+Invoer!E951</f>
        <v>0</v>
      </c>
      <c r="H951" s="5" t="e">
        <f>VLOOKUP(C951,Achtergrondgegevens!A:B,2,)*F951/36</f>
        <v>#N/A</v>
      </c>
      <c r="I951" s="27" t="e">
        <f>VLOOKUP(C951,Achtergrondgegevens!A:C,3,)*F951/36</f>
        <v>#N/A</v>
      </c>
      <c r="J951" s="5" t="e">
        <f t="shared" si="85"/>
        <v>#N/A</v>
      </c>
      <c r="K951" s="5" t="b">
        <f t="shared" si="86"/>
        <v>0</v>
      </c>
      <c r="L951" s="5" t="e">
        <f t="shared" si="84"/>
        <v>#N/A</v>
      </c>
      <c r="M951" s="24">
        <f t="shared" si="87"/>
        <v>0</v>
      </c>
      <c r="N951" s="23" t="e">
        <f>IF(L951=TRUE,VLOOKUP(C951,Achtergrondgegevens!A:D,4,FALSE),0)*M951</f>
        <v>#N/A</v>
      </c>
      <c r="O951" s="23" t="e">
        <f t="shared" si="88"/>
        <v>#N/A</v>
      </c>
      <c r="P951" t="e">
        <f t="shared" si="89"/>
        <v>#N/A</v>
      </c>
    </row>
    <row r="952" spans="1:16" x14ac:dyDescent="0.2">
      <c r="A952" s="7"/>
      <c r="B952" s="7"/>
      <c r="C952" s="6"/>
      <c r="D952" s="6"/>
      <c r="E952" s="22"/>
      <c r="F952" s="25"/>
      <c r="G952" s="5">
        <f>(E952*Achtergrondgegevens!$B$20)+Invoer!E952</f>
        <v>0</v>
      </c>
      <c r="H952" s="5" t="e">
        <f>VLOOKUP(C952,Achtergrondgegevens!A:B,2,)*F952/36</f>
        <v>#N/A</v>
      </c>
      <c r="I952" s="27" t="e">
        <f>VLOOKUP(C952,Achtergrondgegevens!A:C,3,)*F952/36</f>
        <v>#N/A</v>
      </c>
      <c r="J952" s="5" t="e">
        <f t="shared" si="85"/>
        <v>#N/A</v>
      </c>
      <c r="K952" s="5" t="b">
        <f t="shared" si="86"/>
        <v>0</v>
      </c>
      <c r="L952" s="5" t="e">
        <f t="shared" si="84"/>
        <v>#N/A</v>
      </c>
      <c r="M952" s="24">
        <f t="shared" si="87"/>
        <v>0</v>
      </c>
      <c r="N952" s="23" t="e">
        <f>IF(L952=TRUE,VLOOKUP(C952,Achtergrondgegevens!A:D,4,FALSE),0)*M952</f>
        <v>#N/A</v>
      </c>
      <c r="O952" s="23" t="e">
        <f t="shared" si="88"/>
        <v>#N/A</v>
      </c>
      <c r="P952" t="e">
        <f t="shared" si="89"/>
        <v>#N/A</v>
      </c>
    </row>
    <row r="953" spans="1:16" x14ac:dyDescent="0.2">
      <c r="A953" s="7"/>
      <c r="B953" s="7"/>
      <c r="C953" s="6"/>
      <c r="D953" s="6"/>
      <c r="E953" s="22"/>
      <c r="F953" s="25"/>
      <c r="G953" s="5">
        <f>(E953*Achtergrondgegevens!$B$20)+Invoer!E953</f>
        <v>0</v>
      </c>
      <c r="H953" s="5" t="e">
        <f>VLOOKUP(C953,Achtergrondgegevens!A:B,2,)*F953/36</f>
        <v>#N/A</v>
      </c>
      <c r="I953" s="27" t="e">
        <f>VLOOKUP(C953,Achtergrondgegevens!A:C,3,)*F953/36</f>
        <v>#N/A</v>
      </c>
      <c r="J953" s="5" t="e">
        <f t="shared" si="85"/>
        <v>#N/A</v>
      </c>
      <c r="K953" s="5" t="b">
        <f t="shared" si="86"/>
        <v>0</v>
      </c>
      <c r="L953" s="5" t="e">
        <f t="shared" si="84"/>
        <v>#N/A</v>
      </c>
      <c r="M953" s="24">
        <f t="shared" si="87"/>
        <v>0</v>
      </c>
      <c r="N953" s="23" t="e">
        <f>IF(L953=TRUE,VLOOKUP(C953,Achtergrondgegevens!A:D,4,FALSE),0)*M953</f>
        <v>#N/A</v>
      </c>
      <c r="O953" s="23" t="e">
        <f t="shared" si="88"/>
        <v>#N/A</v>
      </c>
      <c r="P953" t="e">
        <f t="shared" si="89"/>
        <v>#N/A</v>
      </c>
    </row>
    <row r="954" spans="1:16" x14ac:dyDescent="0.2">
      <c r="A954" s="7"/>
      <c r="B954" s="7"/>
      <c r="C954" s="6"/>
      <c r="D954" s="6"/>
      <c r="E954" s="22"/>
      <c r="F954" s="25"/>
      <c r="G954" s="5">
        <f>(E954*Achtergrondgegevens!$B$20)+Invoer!E954</f>
        <v>0</v>
      </c>
      <c r="H954" s="5" t="e">
        <f>VLOOKUP(C954,Achtergrondgegevens!A:B,2,)*F954/36</f>
        <v>#N/A</v>
      </c>
      <c r="I954" s="27" t="e">
        <f>VLOOKUP(C954,Achtergrondgegevens!A:C,3,)*F954/36</f>
        <v>#N/A</v>
      </c>
      <c r="J954" s="5" t="e">
        <f t="shared" si="85"/>
        <v>#N/A</v>
      </c>
      <c r="K954" s="5" t="b">
        <f t="shared" si="86"/>
        <v>0</v>
      </c>
      <c r="L954" s="5" t="e">
        <f t="shared" si="84"/>
        <v>#N/A</v>
      </c>
      <c r="M954" s="24">
        <f t="shared" si="87"/>
        <v>0</v>
      </c>
      <c r="N954" s="23" t="e">
        <f>IF(L954=TRUE,VLOOKUP(C954,Achtergrondgegevens!A:D,4,FALSE),0)*M954</f>
        <v>#N/A</v>
      </c>
      <c r="O954" s="23" t="e">
        <f t="shared" si="88"/>
        <v>#N/A</v>
      </c>
      <c r="P954" t="e">
        <f t="shared" si="89"/>
        <v>#N/A</v>
      </c>
    </row>
    <row r="955" spans="1:16" x14ac:dyDescent="0.2">
      <c r="A955" s="7"/>
      <c r="B955" s="7"/>
      <c r="C955" s="6"/>
      <c r="D955" s="6"/>
      <c r="E955" s="22"/>
      <c r="F955" s="25"/>
      <c r="G955" s="5">
        <f>(E955*Achtergrondgegevens!$B$20)+Invoer!E955</f>
        <v>0</v>
      </c>
      <c r="H955" s="5" t="e">
        <f>VLOOKUP(C955,Achtergrondgegevens!A:B,2,)*F955/36</f>
        <v>#N/A</v>
      </c>
      <c r="I955" s="27" t="e">
        <f>VLOOKUP(C955,Achtergrondgegevens!A:C,3,)*F955/36</f>
        <v>#N/A</v>
      </c>
      <c r="J955" s="5" t="e">
        <f t="shared" si="85"/>
        <v>#N/A</v>
      </c>
      <c r="K955" s="5" t="b">
        <f t="shared" si="86"/>
        <v>0</v>
      </c>
      <c r="L955" s="5" t="e">
        <f t="shared" si="84"/>
        <v>#N/A</v>
      </c>
      <c r="M955" s="24">
        <f t="shared" si="87"/>
        <v>0</v>
      </c>
      <c r="N955" s="23" t="e">
        <f>IF(L955=TRUE,VLOOKUP(C955,Achtergrondgegevens!A:D,4,FALSE),0)*M955</f>
        <v>#N/A</v>
      </c>
      <c r="O955" s="23" t="e">
        <f t="shared" si="88"/>
        <v>#N/A</v>
      </c>
      <c r="P955" t="e">
        <f t="shared" si="89"/>
        <v>#N/A</v>
      </c>
    </row>
    <row r="956" spans="1:16" x14ac:dyDescent="0.2">
      <c r="A956" s="7"/>
      <c r="B956" s="7"/>
      <c r="C956" s="6"/>
      <c r="D956" s="6"/>
      <c r="E956" s="22"/>
      <c r="F956" s="25"/>
      <c r="G956" s="5">
        <f>(E956*Achtergrondgegevens!$B$20)+Invoer!E956</f>
        <v>0</v>
      </c>
      <c r="H956" s="5" t="e">
        <f>VLOOKUP(C956,Achtergrondgegevens!A:B,2,)*F956/36</f>
        <v>#N/A</v>
      </c>
      <c r="I956" s="27" t="e">
        <f>VLOOKUP(C956,Achtergrondgegevens!A:C,3,)*F956/36</f>
        <v>#N/A</v>
      </c>
      <c r="J956" s="5" t="e">
        <f t="shared" si="85"/>
        <v>#N/A</v>
      </c>
      <c r="K956" s="5" t="b">
        <f t="shared" si="86"/>
        <v>0</v>
      </c>
      <c r="L956" s="5" t="e">
        <f t="shared" si="84"/>
        <v>#N/A</v>
      </c>
      <c r="M956" s="24">
        <f t="shared" si="87"/>
        <v>0</v>
      </c>
      <c r="N956" s="23" t="e">
        <f>IF(L956=TRUE,VLOOKUP(C956,Achtergrondgegevens!A:D,4,FALSE),0)*M956</f>
        <v>#N/A</v>
      </c>
      <c r="O956" s="23" t="e">
        <f t="shared" si="88"/>
        <v>#N/A</v>
      </c>
      <c r="P956" t="e">
        <f t="shared" si="89"/>
        <v>#N/A</v>
      </c>
    </row>
    <row r="957" spans="1:16" x14ac:dyDescent="0.2">
      <c r="A957" s="7"/>
      <c r="B957" s="7"/>
      <c r="C957" s="6"/>
      <c r="D957" s="6"/>
      <c r="E957" s="22"/>
      <c r="F957" s="25"/>
      <c r="G957" s="5">
        <f>(E957*Achtergrondgegevens!$B$20)+Invoer!E957</f>
        <v>0</v>
      </c>
      <c r="H957" s="5" t="e">
        <f>VLOOKUP(C957,Achtergrondgegevens!A:B,2,)*F957/36</f>
        <v>#N/A</v>
      </c>
      <c r="I957" s="27" t="e">
        <f>VLOOKUP(C957,Achtergrondgegevens!A:C,3,)*F957/36</f>
        <v>#N/A</v>
      </c>
      <c r="J957" s="5" t="e">
        <f t="shared" si="85"/>
        <v>#N/A</v>
      </c>
      <c r="K957" s="5" t="b">
        <f t="shared" si="86"/>
        <v>0</v>
      </c>
      <c r="L957" s="5" t="e">
        <f t="shared" si="84"/>
        <v>#N/A</v>
      </c>
      <c r="M957" s="24">
        <f t="shared" si="87"/>
        <v>0</v>
      </c>
      <c r="N957" s="23" t="e">
        <f>IF(L957=TRUE,VLOOKUP(C957,Achtergrondgegevens!A:D,4,FALSE),0)*M957</f>
        <v>#N/A</v>
      </c>
      <c r="O957" s="23" t="e">
        <f t="shared" si="88"/>
        <v>#N/A</v>
      </c>
      <c r="P957" t="e">
        <f t="shared" si="89"/>
        <v>#N/A</v>
      </c>
    </row>
    <row r="958" spans="1:16" x14ac:dyDescent="0.2">
      <c r="A958" s="7"/>
      <c r="B958" s="7"/>
      <c r="C958" s="6"/>
      <c r="D958" s="6"/>
      <c r="E958" s="22"/>
      <c r="F958" s="25"/>
      <c r="G958" s="5">
        <f>(E958*Achtergrondgegevens!$B$20)+Invoer!E958</f>
        <v>0</v>
      </c>
      <c r="H958" s="5" t="e">
        <f>VLOOKUP(C958,Achtergrondgegevens!A:B,2,)*F958/36</f>
        <v>#N/A</v>
      </c>
      <c r="I958" s="27" t="e">
        <f>VLOOKUP(C958,Achtergrondgegevens!A:C,3,)*F958/36</f>
        <v>#N/A</v>
      </c>
      <c r="J958" s="5" t="e">
        <f t="shared" si="85"/>
        <v>#N/A</v>
      </c>
      <c r="K958" s="5" t="b">
        <f t="shared" si="86"/>
        <v>0</v>
      </c>
      <c r="L958" s="5" t="e">
        <f t="shared" si="84"/>
        <v>#N/A</v>
      </c>
      <c r="M958" s="24">
        <f t="shared" si="87"/>
        <v>0</v>
      </c>
      <c r="N958" s="23" t="e">
        <f>IF(L958=TRUE,VLOOKUP(C958,Achtergrondgegevens!A:D,4,FALSE),0)*M958</f>
        <v>#N/A</v>
      </c>
      <c r="O958" s="23" t="e">
        <f t="shared" si="88"/>
        <v>#N/A</v>
      </c>
      <c r="P958" t="e">
        <f t="shared" si="89"/>
        <v>#N/A</v>
      </c>
    </row>
    <row r="959" spans="1:16" x14ac:dyDescent="0.2">
      <c r="A959" s="7"/>
      <c r="B959" s="7"/>
      <c r="C959" s="6"/>
      <c r="D959" s="6"/>
      <c r="E959" s="22"/>
      <c r="F959" s="25"/>
      <c r="G959" s="5">
        <f>(E959*Achtergrondgegevens!$B$20)+Invoer!E959</f>
        <v>0</v>
      </c>
      <c r="H959" s="5" t="e">
        <f>VLOOKUP(C959,Achtergrondgegevens!A:B,2,)*F959/36</f>
        <v>#N/A</v>
      </c>
      <c r="I959" s="27" t="e">
        <f>VLOOKUP(C959,Achtergrondgegevens!A:C,3,)*F959/36</f>
        <v>#N/A</v>
      </c>
      <c r="J959" s="5" t="e">
        <f t="shared" si="85"/>
        <v>#N/A</v>
      </c>
      <c r="K959" s="5" t="b">
        <f t="shared" si="86"/>
        <v>0</v>
      </c>
      <c r="L959" s="5" t="e">
        <f t="shared" si="84"/>
        <v>#N/A</v>
      </c>
      <c r="M959" s="24">
        <f t="shared" si="87"/>
        <v>0</v>
      </c>
      <c r="N959" s="23" t="e">
        <f>IF(L959=TRUE,VLOOKUP(C959,Achtergrondgegevens!A:D,4,FALSE),0)*M959</f>
        <v>#N/A</v>
      </c>
      <c r="O959" s="23" t="e">
        <f t="shared" si="88"/>
        <v>#N/A</v>
      </c>
      <c r="P959" t="e">
        <f t="shared" si="89"/>
        <v>#N/A</v>
      </c>
    </row>
    <row r="960" spans="1:16" x14ac:dyDescent="0.2">
      <c r="A960" s="7"/>
      <c r="B960" s="7"/>
      <c r="C960" s="6"/>
      <c r="D960" s="6"/>
      <c r="E960" s="22"/>
      <c r="F960" s="25"/>
      <c r="G960" s="5">
        <f>(E960*Achtergrondgegevens!$B$20)+Invoer!E960</f>
        <v>0</v>
      </c>
      <c r="H960" s="5" t="e">
        <f>VLOOKUP(C960,Achtergrondgegevens!A:B,2,)*F960/36</f>
        <v>#N/A</v>
      </c>
      <c r="I960" s="27" t="e">
        <f>VLOOKUP(C960,Achtergrondgegevens!A:C,3,)*F960/36</f>
        <v>#N/A</v>
      </c>
      <c r="J960" s="5" t="e">
        <f t="shared" si="85"/>
        <v>#N/A</v>
      </c>
      <c r="K960" s="5" t="b">
        <f t="shared" si="86"/>
        <v>0</v>
      </c>
      <c r="L960" s="5" t="e">
        <f t="shared" si="84"/>
        <v>#N/A</v>
      </c>
      <c r="M960" s="24">
        <f t="shared" si="87"/>
        <v>0</v>
      </c>
      <c r="N960" s="23" t="e">
        <f>IF(L960=TRUE,VLOOKUP(C960,Achtergrondgegevens!A:D,4,FALSE),0)*M960</f>
        <v>#N/A</v>
      </c>
      <c r="O960" s="23" t="e">
        <f t="shared" si="88"/>
        <v>#N/A</v>
      </c>
      <c r="P960" t="e">
        <f t="shared" si="89"/>
        <v>#N/A</v>
      </c>
    </row>
    <row r="961" spans="1:16" x14ac:dyDescent="0.2">
      <c r="A961" s="7"/>
      <c r="B961" s="7"/>
      <c r="C961" s="6"/>
      <c r="D961" s="6"/>
      <c r="E961" s="22"/>
      <c r="F961" s="25"/>
      <c r="G961" s="5">
        <f>(E961*Achtergrondgegevens!$B$20)+Invoer!E961</f>
        <v>0</v>
      </c>
      <c r="H961" s="5" t="e">
        <f>VLOOKUP(C961,Achtergrondgegevens!A:B,2,)*F961/36</f>
        <v>#N/A</v>
      </c>
      <c r="I961" s="27" t="e">
        <f>VLOOKUP(C961,Achtergrondgegevens!A:C,3,)*F961/36</f>
        <v>#N/A</v>
      </c>
      <c r="J961" s="5" t="e">
        <f t="shared" si="85"/>
        <v>#N/A</v>
      </c>
      <c r="K961" s="5" t="b">
        <f t="shared" si="86"/>
        <v>0</v>
      </c>
      <c r="L961" s="5" t="e">
        <f t="shared" si="84"/>
        <v>#N/A</v>
      </c>
      <c r="M961" s="24">
        <f t="shared" si="87"/>
        <v>0</v>
      </c>
      <c r="N961" s="23" t="e">
        <f>IF(L961=TRUE,VLOOKUP(C961,Achtergrondgegevens!A:D,4,FALSE),0)*M961</f>
        <v>#N/A</v>
      </c>
      <c r="O961" s="23" t="e">
        <f t="shared" si="88"/>
        <v>#N/A</v>
      </c>
      <c r="P961" t="e">
        <f t="shared" si="89"/>
        <v>#N/A</v>
      </c>
    </row>
    <row r="962" spans="1:16" x14ac:dyDescent="0.2">
      <c r="A962" s="7"/>
      <c r="B962" s="7"/>
      <c r="C962" s="6"/>
      <c r="D962" s="6"/>
      <c r="E962" s="22"/>
      <c r="F962" s="25"/>
      <c r="G962" s="5">
        <f>(E962*Achtergrondgegevens!$B$20)+Invoer!E962</f>
        <v>0</v>
      </c>
      <c r="H962" s="5" t="e">
        <f>VLOOKUP(C962,Achtergrondgegevens!A:B,2,)*F962/36</f>
        <v>#N/A</v>
      </c>
      <c r="I962" s="27" t="e">
        <f>VLOOKUP(C962,Achtergrondgegevens!A:C,3,)*F962/36</f>
        <v>#N/A</v>
      </c>
      <c r="J962" s="5" t="e">
        <f t="shared" si="85"/>
        <v>#N/A</v>
      </c>
      <c r="K962" s="5" t="b">
        <f t="shared" si="86"/>
        <v>0</v>
      </c>
      <c r="L962" s="5" t="e">
        <f t="shared" ref="L962:L1000" si="90">AND(J962=TRUE,K962=TRUE)</f>
        <v>#N/A</v>
      </c>
      <c r="M962" s="24">
        <f t="shared" si="87"/>
        <v>0</v>
      </c>
      <c r="N962" s="23" t="e">
        <f>IF(L962=TRUE,VLOOKUP(C962,Achtergrondgegevens!A:D,4,FALSE),0)*M962</f>
        <v>#N/A</v>
      </c>
      <c r="O962" s="23" t="e">
        <f t="shared" si="88"/>
        <v>#N/A</v>
      </c>
      <c r="P962" t="e">
        <f t="shared" si="89"/>
        <v>#N/A</v>
      </c>
    </row>
    <row r="963" spans="1:16" x14ac:dyDescent="0.2">
      <c r="A963" s="7"/>
      <c r="B963" s="7"/>
      <c r="C963" s="6"/>
      <c r="D963" s="6"/>
      <c r="E963" s="22"/>
      <c r="F963" s="25"/>
      <c r="G963" s="5">
        <f>(E963*Achtergrondgegevens!$B$20)+Invoer!E963</f>
        <v>0</v>
      </c>
      <c r="H963" s="5" t="e">
        <f>VLOOKUP(C963,Achtergrondgegevens!A:B,2,)*F963/36</f>
        <v>#N/A</v>
      </c>
      <c r="I963" s="27" t="e">
        <f>VLOOKUP(C963,Achtergrondgegevens!A:C,3,)*F963/36</f>
        <v>#N/A</v>
      </c>
      <c r="J963" s="5" t="e">
        <f t="shared" ref="J963:J1000" si="91">G963&gt;I963</f>
        <v>#N/A</v>
      </c>
      <c r="K963" s="5" t="b">
        <f t="shared" ref="K963:K1000" si="92">D963="nee"</f>
        <v>0</v>
      </c>
      <c r="L963" s="5" t="e">
        <f t="shared" si="90"/>
        <v>#N/A</v>
      </c>
      <c r="M963" s="24">
        <f t="shared" ref="M963:M1000" si="93">F963/36</f>
        <v>0</v>
      </c>
      <c r="N963" s="23" t="e">
        <f>IF(L963=TRUE,VLOOKUP(C963,Achtergrondgegevens!A:D,4,FALSE),0)*M963</f>
        <v>#N/A</v>
      </c>
      <c r="O963" s="23" t="e">
        <f t="shared" ref="O963:O1000" si="94">G963-N963</f>
        <v>#N/A</v>
      </c>
      <c r="P963" t="e">
        <f t="shared" ref="P963:P1000" si="95">IF(N963&gt;1,"Ja","Nee")</f>
        <v>#N/A</v>
      </c>
    </row>
    <row r="964" spans="1:16" x14ac:dyDescent="0.2">
      <c r="A964" s="7"/>
      <c r="B964" s="7"/>
      <c r="C964" s="6"/>
      <c r="D964" s="6"/>
      <c r="E964" s="22"/>
      <c r="F964" s="25"/>
      <c r="G964" s="5">
        <f>(E964*Achtergrondgegevens!$B$20)+Invoer!E964</f>
        <v>0</v>
      </c>
      <c r="H964" s="5" t="e">
        <f>VLOOKUP(C964,Achtergrondgegevens!A:B,2,)*F964/36</f>
        <v>#N/A</v>
      </c>
      <c r="I964" s="27" t="e">
        <f>VLOOKUP(C964,Achtergrondgegevens!A:C,3,)*F964/36</f>
        <v>#N/A</v>
      </c>
      <c r="J964" s="5" t="e">
        <f t="shared" si="91"/>
        <v>#N/A</v>
      </c>
      <c r="K964" s="5" t="b">
        <f t="shared" si="92"/>
        <v>0</v>
      </c>
      <c r="L964" s="5" t="e">
        <f t="shared" si="90"/>
        <v>#N/A</v>
      </c>
      <c r="M964" s="24">
        <f t="shared" si="93"/>
        <v>0</v>
      </c>
      <c r="N964" s="23" t="e">
        <f>IF(L964=TRUE,VLOOKUP(C964,Achtergrondgegevens!A:D,4,FALSE),0)*M964</f>
        <v>#N/A</v>
      </c>
      <c r="O964" s="23" t="e">
        <f t="shared" si="94"/>
        <v>#N/A</v>
      </c>
      <c r="P964" t="e">
        <f t="shared" si="95"/>
        <v>#N/A</v>
      </c>
    </row>
    <row r="965" spans="1:16" x14ac:dyDescent="0.2">
      <c r="A965" s="7"/>
      <c r="B965" s="7"/>
      <c r="C965" s="6"/>
      <c r="D965" s="6"/>
      <c r="E965" s="22"/>
      <c r="F965" s="25"/>
      <c r="G965" s="5">
        <f>(E965*Achtergrondgegevens!$B$20)+Invoer!E965</f>
        <v>0</v>
      </c>
      <c r="H965" s="5" t="e">
        <f>VLOOKUP(C965,Achtergrondgegevens!A:B,2,)*F965/36</f>
        <v>#N/A</v>
      </c>
      <c r="I965" s="27" t="e">
        <f>VLOOKUP(C965,Achtergrondgegevens!A:C,3,)*F965/36</f>
        <v>#N/A</v>
      </c>
      <c r="J965" s="5" t="e">
        <f t="shared" si="91"/>
        <v>#N/A</v>
      </c>
      <c r="K965" s="5" t="b">
        <f t="shared" si="92"/>
        <v>0</v>
      </c>
      <c r="L965" s="5" t="e">
        <f t="shared" si="90"/>
        <v>#N/A</v>
      </c>
      <c r="M965" s="24">
        <f t="shared" si="93"/>
        <v>0</v>
      </c>
      <c r="N965" s="23" t="e">
        <f>IF(L965=TRUE,VLOOKUP(C965,Achtergrondgegevens!A:D,4,FALSE),0)*M965</f>
        <v>#N/A</v>
      </c>
      <c r="O965" s="23" t="e">
        <f t="shared" si="94"/>
        <v>#N/A</v>
      </c>
      <c r="P965" t="e">
        <f t="shared" si="95"/>
        <v>#N/A</v>
      </c>
    </row>
    <row r="966" spans="1:16" x14ac:dyDescent="0.2">
      <c r="A966" s="7"/>
      <c r="B966" s="7"/>
      <c r="C966" s="6"/>
      <c r="D966" s="6"/>
      <c r="E966" s="22"/>
      <c r="F966" s="25"/>
      <c r="G966" s="5">
        <f>(E966*Achtergrondgegevens!$B$20)+Invoer!E966</f>
        <v>0</v>
      </c>
      <c r="H966" s="5" t="e">
        <f>VLOOKUP(C966,Achtergrondgegevens!A:B,2,)*F966/36</f>
        <v>#N/A</v>
      </c>
      <c r="I966" s="27" t="e">
        <f>VLOOKUP(C966,Achtergrondgegevens!A:C,3,)*F966/36</f>
        <v>#N/A</v>
      </c>
      <c r="J966" s="5" t="e">
        <f t="shared" si="91"/>
        <v>#N/A</v>
      </c>
      <c r="K966" s="5" t="b">
        <f t="shared" si="92"/>
        <v>0</v>
      </c>
      <c r="L966" s="5" t="e">
        <f t="shared" si="90"/>
        <v>#N/A</v>
      </c>
      <c r="M966" s="24">
        <f t="shared" si="93"/>
        <v>0</v>
      </c>
      <c r="N966" s="23" t="e">
        <f>IF(L966=TRUE,VLOOKUP(C966,Achtergrondgegevens!A:D,4,FALSE),0)*M966</f>
        <v>#N/A</v>
      </c>
      <c r="O966" s="23" t="e">
        <f t="shared" si="94"/>
        <v>#N/A</v>
      </c>
      <c r="P966" t="e">
        <f t="shared" si="95"/>
        <v>#N/A</v>
      </c>
    </row>
    <row r="967" spans="1:16" x14ac:dyDescent="0.2">
      <c r="A967" s="7"/>
      <c r="B967" s="7"/>
      <c r="C967" s="6"/>
      <c r="D967" s="6"/>
      <c r="E967" s="22"/>
      <c r="F967" s="25"/>
      <c r="G967" s="5">
        <f>(E967*Achtergrondgegevens!$B$20)+Invoer!E967</f>
        <v>0</v>
      </c>
      <c r="H967" s="5" t="e">
        <f>VLOOKUP(C967,Achtergrondgegevens!A:B,2,)*F967/36</f>
        <v>#N/A</v>
      </c>
      <c r="I967" s="27" t="e">
        <f>VLOOKUP(C967,Achtergrondgegevens!A:C,3,)*F967/36</f>
        <v>#N/A</v>
      </c>
      <c r="J967" s="5" t="e">
        <f t="shared" si="91"/>
        <v>#N/A</v>
      </c>
      <c r="K967" s="5" t="b">
        <f t="shared" si="92"/>
        <v>0</v>
      </c>
      <c r="L967" s="5" t="e">
        <f t="shared" si="90"/>
        <v>#N/A</v>
      </c>
      <c r="M967" s="24">
        <f t="shared" si="93"/>
        <v>0</v>
      </c>
      <c r="N967" s="23" t="e">
        <f>IF(L967=TRUE,VLOOKUP(C967,Achtergrondgegevens!A:D,4,FALSE),0)*M967</f>
        <v>#N/A</v>
      </c>
      <c r="O967" s="23" t="e">
        <f t="shared" si="94"/>
        <v>#N/A</v>
      </c>
      <c r="P967" t="e">
        <f t="shared" si="95"/>
        <v>#N/A</v>
      </c>
    </row>
    <row r="968" spans="1:16" x14ac:dyDescent="0.2">
      <c r="A968" s="7"/>
      <c r="B968" s="7"/>
      <c r="C968" s="6"/>
      <c r="D968" s="6"/>
      <c r="E968" s="22"/>
      <c r="F968" s="25"/>
      <c r="G968" s="5">
        <f>(E968*Achtergrondgegevens!$B$20)+Invoer!E968</f>
        <v>0</v>
      </c>
      <c r="H968" s="5" t="e">
        <f>VLOOKUP(C968,Achtergrondgegevens!A:B,2,)*F968/36</f>
        <v>#N/A</v>
      </c>
      <c r="I968" s="27" t="e">
        <f>VLOOKUP(C968,Achtergrondgegevens!A:C,3,)*F968/36</f>
        <v>#N/A</v>
      </c>
      <c r="J968" s="5" t="e">
        <f t="shared" si="91"/>
        <v>#N/A</v>
      </c>
      <c r="K968" s="5" t="b">
        <f t="shared" si="92"/>
        <v>0</v>
      </c>
      <c r="L968" s="5" t="e">
        <f t="shared" si="90"/>
        <v>#N/A</v>
      </c>
      <c r="M968" s="24">
        <f t="shared" si="93"/>
        <v>0</v>
      </c>
      <c r="N968" s="23" t="e">
        <f>IF(L968=TRUE,VLOOKUP(C968,Achtergrondgegevens!A:D,4,FALSE),0)*M968</f>
        <v>#N/A</v>
      </c>
      <c r="O968" s="23" t="e">
        <f t="shared" si="94"/>
        <v>#N/A</v>
      </c>
      <c r="P968" t="e">
        <f t="shared" si="95"/>
        <v>#N/A</v>
      </c>
    </row>
    <row r="969" spans="1:16" x14ac:dyDescent="0.2">
      <c r="A969" s="7"/>
      <c r="B969" s="7"/>
      <c r="C969" s="6"/>
      <c r="D969" s="6"/>
      <c r="E969" s="22"/>
      <c r="F969" s="25"/>
      <c r="G969" s="5">
        <f>(E969*Achtergrondgegevens!$B$20)+Invoer!E969</f>
        <v>0</v>
      </c>
      <c r="H969" s="5" t="e">
        <f>VLOOKUP(C969,Achtergrondgegevens!A:B,2,)*F969/36</f>
        <v>#N/A</v>
      </c>
      <c r="I969" s="27" t="e">
        <f>VLOOKUP(C969,Achtergrondgegevens!A:C,3,)*F969/36</f>
        <v>#N/A</v>
      </c>
      <c r="J969" s="5" t="e">
        <f t="shared" si="91"/>
        <v>#N/A</v>
      </c>
      <c r="K969" s="5" t="b">
        <f t="shared" si="92"/>
        <v>0</v>
      </c>
      <c r="L969" s="5" t="e">
        <f t="shared" si="90"/>
        <v>#N/A</v>
      </c>
      <c r="M969" s="24">
        <f t="shared" si="93"/>
        <v>0</v>
      </c>
      <c r="N969" s="23" t="e">
        <f>IF(L969=TRUE,VLOOKUP(C969,Achtergrondgegevens!A:D,4,FALSE),0)*M969</f>
        <v>#N/A</v>
      </c>
      <c r="O969" s="23" t="e">
        <f t="shared" si="94"/>
        <v>#N/A</v>
      </c>
      <c r="P969" t="e">
        <f t="shared" si="95"/>
        <v>#N/A</v>
      </c>
    </row>
    <row r="970" spans="1:16" x14ac:dyDescent="0.2">
      <c r="A970" s="7"/>
      <c r="B970" s="7"/>
      <c r="C970" s="6"/>
      <c r="D970" s="6"/>
      <c r="E970" s="22"/>
      <c r="F970" s="25"/>
      <c r="G970" s="5">
        <f>(E970*Achtergrondgegevens!$B$20)+Invoer!E970</f>
        <v>0</v>
      </c>
      <c r="H970" s="5" t="e">
        <f>VLOOKUP(C970,Achtergrondgegevens!A:B,2,)*F970/36</f>
        <v>#N/A</v>
      </c>
      <c r="I970" s="27" t="e">
        <f>VLOOKUP(C970,Achtergrondgegevens!A:C,3,)*F970/36</f>
        <v>#N/A</v>
      </c>
      <c r="J970" s="5" t="e">
        <f t="shared" si="91"/>
        <v>#N/A</v>
      </c>
      <c r="K970" s="5" t="b">
        <f t="shared" si="92"/>
        <v>0</v>
      </c>
      <c r="L970" s="5" t="e">
        <f t="shared" si="90"/>
        <v>#N/A</v>
      </c>
      <c r="M970" s="24">
        <f t="shared" si="93"/>
        <v>0</v>
      </c>
      <c r="N970" s="23" t="e">
        <f>IF(L970=TRUE,VLOOKUP(C970,Achtergrondgegevens!A:D,4,FALSE),0)*M970</f>
        <v>#N/A</v>
      </c>
      <c r="O970" s="23" t="e">
        <f t="shared" si="94"/>
        <v>#N/A</v>
      </c>
      <c r="P970" t="e">
        <f t="shared" si="95"/>
        <v>#N/A</v>
      </c>
    </row>
    <row r="971" spans="1:16" x14ac:dyDescent="0.2">
      <c r="A971" s="7"/>
      <c r="B971" s="7"/>
      <c r="C971" s="6"/>
      <c r="D971" s="6"/>
      <c r="E971" s="22"/>
      <c r="F971" s="25"/>
      <c r="G971" s="5">
        <f>(E971*Achtergrondgegevens!$B$20)+Invoer!E971</f>
        <v>0</v>
      </c>
      <c r="H971" s="5" t="e">
        <f>VLOOKUP(C971,Achtergrondgegevens!A:B,2,)*F971/36</f>
        <v>#N/A</v>
      </c>
      <c r="I971" s="27" t="e">
        <f>VLOOKUP(C971,Achtergrondgegevens!A:C,3,)*F971/36</f>
        <v>#N/A</v>
      </c>
      <c r="J971" s="5" t="e">
        <f t="shared" si="91"/>
        <v>#N/A</v>
      </c>
      <c r="K971" s="5" t="b">
        <f t="shared" si="92"/>
        <v>0</v>
      </c>
      <c r="L971" s="5" t="e">
        <f t="shared" si="90"/>
        <v>#N/A</v>
      </c>
      <c r="M971" s="24">
        <f t="shared" si="93"/>
        <v>0</v>
      </c>
      <c r="N971" s="23" t="e">
        <f>IF(L971=TRUE,VLOOKUP(C971,Achtergrondgegevens!A:D,4,FALSE),0)*M971</f>
        <v>#N/A</v>
      </c>
      <c r="O971" s="23" t="e">
        <f t="shared" si="94"/>
        <v>#N/A</v>
      </c>
      <c r="P971" t="e">
        <f t="shared" si="95"/>
        <v>#N/A</v>
      </c>
    </row>
    <row r="972" spans="1:16" x14ac:dyDescent="0.2">
      <c r="A972" s="7"/>
      <c r="B972" s="7"/>
      <c r="C972" s="6"/>
      <c r="D972" s="6"/>
      <c r="E972" s="22"/>
      <c r="F972" s="25"/>
      <c r="G972" s="5">
        <f>(E972*Achtergrondgegevens!$B$20)+Invoer!E972</f>
        <v>0</v>
      </c>
      <c r="H972" s="5" t="e">
        <f>VLOOKUP(C972,Achtergrondgegevens!A:B,2,)*F972/36</f>
        <v>#N/A</v>
      </c>
      <c r="I972" s="27" t="e">
        <f>VLOOKUP(C972,Achtergrondgegevens!A:C,3,)*F972/36</f>
        <v>#N/A</v>
      </c>
      <c r="J972" s="5" t="e">
        <f t="shared" si="91"/>
        <v>#N/A</v>
      </c>
      <c r="K972" s="5" t="b">
        <f t="shared" si="92"/>
        <v>0</v>
      </c>
      <c r="L972" s="5" t="e">
        <f t="shared" si="90"/>
        <v>#N/A</v>
      </c>
      <c r="M972" s="24">
        <f t="shared" si="93"/>
        <v>0</v>
      </c>
      <c r="N972" s="23" t="e">
        <f>IF(L972=TRUE,VLOOKUP(C972,Achtergrondgegevens!A:D,4,FALSE),0)*M972</f>
        <v>#N/A</v>
      </c>
      <c r="O972" s="23" t="e">
        <f t="shared" si="94"/>
        <v>#N/A</v>
      </c>
      <c r="P972" t="e">
        <f t="shared" si="95"/>
        <v>#N/A</v>
      </c>
    </row>
    <row r="973" spans="1:16" x14ac:dyDescent="0.2">
      <c r="A973" s="7"/>
      <c r="B973" s="7"/>
      <c r="C973" s="6"/>
      <c r="D973" s="6"/>
      <c r="E973" s="22"/>
      <c r="F973" s="25"/>
      <c r="G973" s="5">
        <f>(E973*Achtergrondgegevens!$B$20)+Invoer!E973</f>
        <v>0</v>
      </c>
      <c r="H973" s="5" t="e">
        <f>VLOOKUP(C973,Achtergrondgegevens!A:B,2,)*F973/36</f>
        <v>#N/A</v>
      </c>
      <c r="I973" s="27" t="e">
        <f>VLOOKUP(C973,Achtergrondgegevens!A:C,3,)*F973/36</f>
        <v>#N/A</v>
      </c>
      <c r="J973" s="5" t="e">
        <f t="shared" si="91"/>
        <v>#N/A</v>
      </c>
      <c r="K973" s="5" t="b">
        <f t="shared" si="92"/>
        <v>0</v>
      </c>
      <c r="L973" s="5" t="e">
        <f t="shared" si="90"/>
        <v>#N/A</v>
      </c>
      <c r="M973" s="24">
        <f t="shared" si="93"/>
        <v>0</v>
      </c>
      <c r="N973" s="23" t="e">
        <f>IF(L973=TRUE,VLOOKUP(C973,Achtergrondgegevens!A:D,4,FALSE),0)*M973</f>
        <v>#N/A</v>
      </c>
      <c r="O973" s="23" t="e">
        <f t="shared" si="94"/>
        <v>#N/A</v>
      </c>
      <c r="P973" t="e">
        <f t="shared" si="95"/>
        <v>#N/A</v>
      </c>
    </row>
    <row r="974" spans="1:16" x14ac:dyDescent="0.2">
      <c r="A974" s="7"/>
      <c r="B974" s="7"/>
      <c r="C974" s="6"/>
      <c r="D974" s="6"/>
      <c r="E974" s="22"/>
      <c r="F974" s="25"/>
      <c r="G974" s="5">
        <f>(E974*Achtergrondgegevens!$B$20)+Invoer!E974</f>
        <v>0</v>
      </c>
      <c r="H974" s="5" t="e">
        <f>VLOOKUP(C974,Achtergrondgegevens!A:B,2,)*F974/36</f>
        <v>#N/A</v>
      </c>
      <c r="I974" s="27" t="e">
        <f>VLOOKUP(C974,Achtergrondgegevens!A:C,3,)*F974/36</f>
        <v>#N/A</v>
      </c>
      <c r="J974" s="5" t="e">
        <f t="shared" si="91"/>
        <v>#N/A</v>
      </c>
      <c r="K974" s="5" t="b">
        <f t="shared" si="92"/>
        <v>0</v>
      </c>
      <c r="L974" s="5" t="e">
        <f t="shared" si="90"/>
        <v>#N/A</v>
      </c>
      <c r="M974" s="24">
        <f t="shared" si="93"/>
        <v>0</v>
      </c>
      <c r="N974" s="23" t="e">
        <f>IF(L974=TRUE,VLOOKUP(C974,Achtergrondgegevens!A:D,4,FALSE),0)*M974</f>
        <v>#N/A</v>
      </c>
      <c r="O974" s="23" t="e">
        <f t="shared" si="94"/>
        <v>#N/A</v>
      </c>
      <c r="P974" t="e">
        <f t="shared" si="95"/>
        <v>#N/A</v>
      </c>
    </row>
    <row r="975" spans="1:16" x14ac:dyDescent="0.2">
      <c r="A975" s="7"/>
      <c r="B975" s="7"/>
      <c r="C975" s="6"/>
      <c r="D975" s="6"/>
      <c r="E975" s="22"/>
      <c r="F975" s="25"/>
      <c r="G975" s="5">
        <f>(E975*Achtergrondgegevens!$B$20)+Invoer!E975</f>
        <v>0</v>
      </c>
      <c r="H975" s="5" t="e">
        <f>VLOOKUP(C975,Achtergrondgegevens!A:B,2,)*F975/36</f>
        <v>#N/A</v>
      </c>
      <c r="I975" s="27" t="e">
        <f>VLOOKUP(C975,Achtergrondgegevens!A:C,3,)*F975/36</f>
        <v>#N/A</v>
      </c>
      <c r="J975" s="5" t="e">
        <f t="shared" si="91"/>
        <v>#N/A</v>
      </c>
      <c r="K975" s="5" t="b">
        <f t="shared" si="92"/>
        <v>0</v>
      </c>
      <c r="L975" s="5" t="e">
        <f t="shared" si="90"/>
        <v>#N/A</v>
      </c>
      <c r="M975" s="24">
        <f t="shared" si="93"/>
        <v>0</v>
      </c>
      <c r="N975" s="23" t="e">
        <f>IF(L975=TRUE,VLOOKUP(C975,Achtergrondgegevens!A:D,4,FALSE),0)*M975</f>
        <v>#N/A</v>
      </c>
      <c r="O975" s="23" t="e">
        <f t="shared" si="94"/>
        <v>#N/A</v>
      </c>
      <c r="P975" t="e">
        <f t="shared" si="95"/>
        <v>#N/A</v>
      </c>
    </row>
    <row r="976" spans="1:16" x14ac:dyDescent="0.2">
      <c r="A976" s="7"/>
      <c r="B976" s="7"/>
      <c r="C976" s="6"/>
      <c r="D976" s="6"/>
      <c r="E976" s="22"/>
      <c r="F976" s="25"/>
      <c r="G976" s="5">
        <f>(E976*Achtergrondgegevens!$B$20)+Invoer!E976</f>
        <v>0</v>
      </c>
      <c r="H976" s="5" t="e">
        <f>VLOOKUP(C976,Achtergrondgegevens!A:B,2,)*F976/36</f>
        <v>#N/A</v>
      </c>
      <c r="I976" s="27" t="e">
        <f>VLOOKUP(C976,Achtergrondgegevens!A:C,3,)*F976/36</f>
        <v>#N/A</v>
      </c>
      <c r="J976" s="5" t="e">
        <f t="shared" si="91"/>
        <v>#N/A</v>
      </c>
      <c r="K976" s="5" t="b">
        <f t="shared" si="92"/>
        <v>0</v>
      </c>
      <c r="L976" s="5" t="e">
        <f t="shared" si="90"/>
        <v>#N/A</v>
      </c>
      <c r="M976" s="24">
        <f t="shared" si="93"/>
        <v>0</v>
      </c>
      <c r="N976" s="23" t="e">
        <f>IF(L976=TRUE,VLOOKUP(C976,Achtergrondgegevens!A:D,4,FALSE),0)*M976</f>
        <v>#N/A</v>
      </c>
      <c r="O976" s="23" t="e">
        <f t="shared" si="94"/>
        <v>#N/A</v>
      </c>
      <c r="P976" t="e">
        <f t="shared" si="95"/>
        <v>#N/A</v>
      </c>
    </row>
    <row r="977" spans="1:16" x14ac:dyDescent="0.2">
      <c r="A977" s="7"/>
      <c r="B977" s="7"/>
      <c r="C977" s="6"/>
      <c r="D977" s="6"/>
      <c r="E977" s="22"/>
      <c r="F977" s="25"/>
      <c r="G977" s="5">
        <f>(E977*Achtergrondgegevens!$B$20)+Invoer!E977</f>
        <v>0</v>
      </c>
      <c r="H977" s="5" t="e">
        <f>VLOOKUP(C977,Achtergrondgegevens!A:B,2,)*F977/36</f>
        <v>#N/A</v>
      </c>
      <c r="I977" s="27" t="e">
        <f>VLOOKUP(C977,Achtergrondgegevens!A:C,3,)*F977/36</f>
        <v>#N/A</v>
      </c>
      <c r="J977" s="5" t="e">
        <f t="shared" si="91"/>
        <v>#N/A</v>
      </c>
      <c r="K977" s="5" t="b">
        <f t="shared" si="92"/>
        <v>0</v>
      </c>
      <c r="L977" s="5" t="e">
        <f t="shared" si="90"/>
        <v>#N/A</v>
      </c>
      <c r="M977" s="24">
        <f t="shared" si="93"/>
        <v>0</v>
      </c>
      <c r="N977" s="23" t="e">
        <f>IF(L977=TRUE,VLOOKUP(C977,Achtergrondgegevens!A:D,4,FALSE),0)*M977</f>
        <v>#N/A</v>
      </c>
      <c r="O977" s="23" t="e">
        <f t="shared" si="94"/>
        <v>#N/A</v>
      </c>
      <c r="P977" t="e">
        <f t="shared" si="95"/>
        <v>#N/A</v>
      </c>
    </row>
    <row r="978" spans="1:16" x14ac:dyDescent="0.2">
      <c r="A978" s="7"/>
      <c r="B978" s="7"/>
      <c r="C978" s="6"/>
      <c r="D978" s="6"/>
      <c r="E978" s="22"/>
      <c r="F978" s="25"/>
      <c r="G978" s="5">
        <f>(E978*Achtergrondgegevens!$B$20)+Invoer!E978</f>
        <v>0</v>
      </c>
      <c r="H978" s="5" t="e">
        <f>VLOOKUP(C978,Achtergrondgegevens!A:B,2,)*F978/36</f>
        <v>#N/A</v>
      </c>
      <c r="I978" s="27" t="e">
        <f>VLOOKUP(C978,Achtergrondgegevens!A:C,3,)*F978/36</f>
        <v>#N/A</v>
      </c>
      <c r="J978" s="5" t="e">
        <f t="shared" si="91"/>
        <v>#N/A</v>
      </c>
      <c r="K978" s="5" t="b">
        <f t="shared" si="92"/>
        <v>0</v>
      </c>
      <c r="L978" s="5" t="e">
        <f t="shared" si="90"/>
        <v>#N/A</v>
      </c>
      <c r="M978" s="24">
        <f t="shared" si="93"/>
        <v>0</v>
      </c>
      <c r="N978" s="23" t="e">
        <f>IF(L978=TRUE,VLOOKUP(C978,Achtergrondgegevens!A:D,4,FALSE),0)*M978</f>
        <v>#N/A</v>
      </c>
      <c r="O978" s="23" t="e">
        <f t="shared" si="94"/>
        <v>#N/A</v>
      </c>
      <c r="P978" t="e">
        <f t="shared" si="95"/>
        <v>#N/A</v>
      </c>
    </row>
    <row r="979" spans="1:16" x14ac:dyDescent="0.2">
      <c r="A979" s="7"/>
      <c r="B979" s="7"/>
      <c r="C979" s="6"/>
      <c r="D979" s="6"/>
      <c r="E979" s="22"/>
      <c r="F979" s="25"/>
      <c r="G979" s="5">
        <f>(E979*Achtergrondgegevens!$B$20)+Invoer!E979</f>
        <v>0</v>
      </c>
      <c r="H979" s="5" t="e">
        <f>VLOOKUP(C979,Achtergrondgegevens!A:B,2,)*F979/36</f>
        <v>#N/A</v>
      </c>
      <c r="I979" s="27" t="e">
        <f>VLOOKUP(C979,Achtergrondgegevens!A:C,3,)*F979/36</f>
        <v>#N/A</v>
      </c>
      <c r="J979" s="5" t="e">
        <f t="shared" si="91"/>
        <v>#N/A</v>
      </c>
      <c r="K979" s="5" t="b">
        <f t="shared" si="92"/>
        <v>0</v>
      </c>
      <c r="L979" s="5" t="e">
        <f t="shared" si="90"/>
        <v>#N/A</v>
      </c>
      <c r="M979" s="24">
        <f t="shared" si="93"/>
        <v>0</v>
      </c>
      <c r="N979" s="23" t="e">
        <f>IF(L979=TRUE,VLOOKUP(C979,Achtergrondgegevens!A:D,4,FALSE),0)*M979</f>
        <v>#N/A</v>
      </c>
      <c r="O979" s="23" t="e">
        <f t="shared" si="94"/>
        <v>#N/A</v>
      </c>
      <c r="P979" t="e">
        <f t="shared" si="95"/>
        <v>#N/A</v>
      </c>
    </row>
    <row r="980" spans="1:16" x14ac:dyDescent="0.2">
      <c r="A980" s="7"/>
      <c r="B980" s="7"/>
      <c r="C980" s="6"/>
      <c r="D980" s="6"/>
      <c r="E980" s="22"/>
      <c r="F980" s="25"/>
      <c r="G980" s="5">
        <f>(E980*Achtergrondgegevens!$B$20)+Invoer!E980</f>
        <v>0</v>
      </c>
      <c r="H980" s="5" t="e">
        <f>VLOOKUP(C980,Achtergrondgegevens!A:B,2,)*F980/36</f>
        <v>#N/A</v>
      </c>
      <c r="I980" s="27" t="e">
        <f>VLOOKUP(C980,Achtergrondgegevens!A:C,3,)*F980/36</f>
        <v>#N/A</v>
      </c>
      <c r="J980" s="5" t="e">
        <f t="shared" si="91"/>
        <v>#N/A</v>
      </c>
      <c r="K980" s="5" t="b">
        <f t="shared" si="92"/>
        <v>0</v>
      </c>
      <c r="L980" s="5" t="e">
        <f t="shared" si="90"/>
        <v>#N/A</v>
      </c>
      <c r="M980" s="24">
        <f t="shared" si="93"/>
        <v>0</v>
      </c>
      <c r="N980" s="23" t="e">
        <f>IF(L980=TRUE,VLOOKUP(C980,Achtergrondgegevens!A:D,4,FALSE),0)*M980</f>
        <v>#N/A</v>
      </c>
      <c r="O980" s="23" t="e">
        <f t="shared" si="94"/>
        <v>#N/A</v>
      </c>
      <c r="P980" t="e">
        <f t="shared" si="95"/>
        <v>#N/A</v>
      </c>
    </row>
    <row r="981" spans="1:16" x14ac:dyDescent="0.2">
      <c r="A981" s="7"/>
      <c r="B981" s="7"/>
      <c r="C981" s="6"/>
      <c r="D981" s="6"/>
      <c r="E981" s="22"/>
      <c r="F981" s="25"/>
      <c r="G981" s="5">
        <f>(E981*Achtergrondgegevens!$B$20)+Invoer!E981</f>
        <v>0</v>
      </c>
      <c r="H981" s="5" t="e">
        <f>VLOOKUP(C981,Achtergrondgegevens!A:B,2,)*F981/36</f>
        <v>#N/A</v>
      </c>
      <c r="I981" s="27" t="e">
        <f>VLOOKUP(C981,Achtergrondgegevens!A:C,3,)*F981/36</f>
        <v>#N/A</v>
      </c>
      <c r="J981" s="5" t="e">
        <f t="shared" si="91"/>
        <v>#N/A</v>
      </c>
      <c r="K981" s="5" t="b">
        <f t="shared" si="92"/>
        <v>0</v>
      </c>
      <c r="L981" s="5" t="e">
        <f t="shared" si="90"/>
        <v>#N/A</v>
      </c>
      <c r="M981" s="24">
        <f t="shared" si="93"/>
        <v>0</v>
      </c>
      <c r="N981" s="23" t="e">
        <f>IF(L981=TRUE,VLOOKUP(C981,Achtergrondgegevens!A:D,4,FALSE),0)*M981</f>
        <v>#N/A</v>
      </c>
      <c r="O981" s="23" t="e">
        <f t="shared" si="94"/>
        <v>#N/A</v>
      </c>
      <c r="P981" t="e">
        <f t="shared" si="95"/>
        <v>#N/A</v>
      </c>
    </row>
    <row r="982" spans="1:16" x14ac:dyDescent="0.2">
      <c r="A982" s="7"/>
      <c r="B982" s="7"/>
      <c r="C982" s="6"/>
      <c r="D982" s="6"/>
      <c r="E982" s="22"/>
      <c r="F982" s="25"/>
      <c r="G982" s="5">
        <f>(E982*Achtergrondgegevens!$B$20)+Invoer!E982</f>
        <v>0</v>
      </c>
      <c r="H982" s="5" t="e">
        <f>VLOOKUP(C982,Achtergrondgegevens!A:B,2,)*F982/36</f>
        <v>#N/A</v>
      </c>
      <c r="I982" s="27" t="e">
        <f>VLOOKUP(C982,Achtergrondgegevens!A:C,3,)*F982/36</f>
        <v>#N/A</v>
      </c>
      <c r="J982" s="5" t="e">
        <f t="shared" si="91"/>
        <v>#N/A</v>
      </c>
      <c r="K982" s="5" t="b">
        <f t="shared" si="92"/>
        <v>0</v>
      </c>
      <c r="L982" s="5" t="e">
        <f t="shared" si="90"/>
        <v>#N/A</v>
      </c>
      <c r="M982" s="24">
        <f t="shared" si="93"/>
        <v>0</v>
      </c>
      <c r="N982" s="23" t="e">
        <f>IF(L982=TRUE,VLOOKUP(C982,Achtergrondgegevens!A:D,4,FALSE),0)*M982</f>
        <v>#N/A</v>
      </c>
      <c r="O982" s="23" t="e">
        <f t="shared" si="94"/>
        <v>#N/A</v>
      </c>
      <c r="P982" t="e">
        <f t="shared" si="95"/>
        <v>#N/A</v>
      </c>
    </row>
    <row r="983" spans="1:16" x14ac:dyDescent="0.2">
      <c r="A983" s="7"/>
      <c r="B983" s="7"/>
      <c r="C983" s="6"/>
      <c r="D983" s="6"/>
      <c r="E983" s="22"/>
      <c r="F983" s="25"/>
      <c r="G983" s="5">
        <f>(E983*Achtergrondgegevens!$B$20)+Invoer!E983</f>
        <v>0</v>
      </c>
      <c r="H983" s="5" t="e">
        <f>VLOOKUP(C983,Achtergrondgegevens!A:B,2,)*F983/36</f>
        <v>#N/A</v>
      </c>
      <c r="I983" s="27" t="e">
        <f>VLOOKUP(C983,Achtergrondgegevens!A:C,3,)*F983/36</f>
        <v>#N/A</v>
      </c>
      <c r="J983" s="5" t="e">
        <f t="shared" si="91"/>
        <v>#N/A</v>
      </c>
      <c r="K983" s="5" t="b">
        <f t="shared" si="92"/>
        <v>0</v>
      </c>
      <c r="L983" s="5" t="e">
        <f t="shared" si="90"/>
        <v>#N/A</v>
      </c>
      <c r="M983" s="24">
        <f t="shared" si="93"/>
        <v>0</v>
      </c>
      <c r="N983" s="23" t="e">
        <f>IF(L983=TRUE,VLOOKUP(C983,Achtergrondgegevens!A:D,4,FALSE),0)*M983</f>
        <v>#N/A</v>
      </c>
      <c r="O983" s="23" t="e">
        <f t="shared" si="94"/>
        <v>#N/A</v>
      </c>
      <c r="P983" t="e">
        <f t="shared" si="95"/>
        <v>#N/A</v>
      </c>
    </row>
    <row r="984" spans="1:16" x14ac:dyDescent="0.2">
      <c r="A984" s="7"/>
      <c r="B984" s="7"/>
      <c r="C984" s="6"/>
      <c r="D984" s="6"/>
      <c r="E984" s="22"/>
      <c r="F984" s="25"/>
      <c r="G984" s="5">
        <f>(E984*Achtergrondgegevens!$B$20)+Invoer!E984</f>
        <v>0</v>
      </c>
      <c r="H984" s="5" t="e">
        <f>VLOOKUP(C984,Achtergrondgegevens!A:B,2,)*F984/36</f>
        <v>#N/A</v>
      </c>
      <c r="I984" s="27" t="e">
        <f>VLOOKUP(C984,Achtergrondgegevens!A:C,3,)*F984/36</f>
        <v>#N/A</v>
      </c>
      <c r="J984" s="5" t="e">
        <f t="shared" si="91"/>
        <v>#N/A</v>
      </c>
      <c r="K984" s="5" t="b">
        <f t="shared" si="92"/>
        <v>0</v>
      </c>
      <c r="L984" s="5" t="e">
        <f t="shared" si="90"/>
        <v>#N/A</v>
      </c>
      <c r="M984" s="24">
        <f t="shared" si="93"/>
        <v>0</v>
      </c>
      <c r="N984" s="23" t="e">
        <f>IF(L984=TRUE,VLOOKUP(C984,Achtergrondgegevens!A:D,4,FALSE),0)*M984</f>
        <v>#N/A</v>
      </c>
      <c r="O984" s="23" t="e">
        <f t="shared" si="94"/>
        <v>#N/A</v>
      </c>
      <c r="P984" t="e">
        <f t="shared" si="95"/>
        <v>#N/A</v>
      </c>
    </row>
    <row r="985" spans="1:16" x14ac:dyDescent="0.2">
      <c r="A985" s="7"/>
      <c r="B985" s="7"/>
      <c r="C985" s="6"/>
      <c r="D985" s="6"/>
      <c r="E985" s="22"/>
      <c r="F985" s="25"/>
      <c r="G985" s="5">
        <f>(E985*Achtergrondgegevens!$B$20)+Invoer!E985</f>
        <v>0</v>
      </c>
      <c r="H985" s="5" t="e">
        <f>VLOOKUP(C985,Achtergrondgegevens!A:B,2,)*F985/36</f>
        <v>#N/A</v>
      </c>
      <c r="I985" s="27" t="e">
        <f>VLOOKUP(C985,Achtergrondgegevens!A:C,3,)*F985/36</f>
        <v>#N/A</v>
      </c>
      <c r="J985" s="5" t="e">
        <f t="shared" si="91"/>
        <v>#N/A</v>
      </c>
      <c r="K985" s="5" t="b">
        <f t="shared" si="92"/>
        <v>0</v>
      </c>
      <c r="L985" s="5" t="e">
        <f t="shared" si="90"/>
        <v>#N/A</v>
      </c>
      <c r="M985" s="24">
        <f t="shared" si="93"/>
        <v>0</v>
      </c>
      <c r="N985" s="23" t="e">
        <f>IF(L985=TRUE,VLOOKUP(C985,Achtergrondgegevens!A:D,4,FALSE),0)*M985</f>
        <v>#N/A</v>
      </c>
      <c r="O985" s="23" t="e">
        <f t="shared" si="94"/>
        <v>#N/A</v>
      </c>
      <c r="P985" t="e">
        <f t="shared" si="95"/>
        <v>#N/A</v>
      </c>
    </row>
    <row r="986" spans="1:16" x14ac:dyDescent="0.2">
      <c r="A986" s="7"/>
      <c r="B986" s="7"/>
      <c r="C986" s="6"/>
      <c r="D986" s="6"/>
      <c r="E986" s="22"/>
      <c r="F986" s="25"/>
      <c r="G986" s="5">
        <f>(E986*Achtergrondgegevens!$B$20)+Invoer!E986</f>
        <v>0</v>
      </c>
      <c r="H986" s="5" t="e">
        <f>VLOOKUP(C986,Achtergrondgegevens!A:B,2,)*F986/36</f>
        <v>#N/A</v>
      </c>
      <c r="I986" s="27" t="e">
        <f>VLOOKUP(C986,Achtergrondgegevens!A:C,3,)*F986/36</f>
        <v>#N/A</v>
      </c>
      <c r="J986" s="5" t="e">
        <f t="shared" si="91"/>
        <v>#N/A</v>
      </c>
      <c r="K986" s="5" t="b">
        <f t="shared" si="92"/>
        <v>0</v>
      </c>
      <c r="L986" s="5" t="e">
        <f t="shared" si="90"/>
        <v>#N/A</v>
      </c>
      <c r="M986" s="24">
        <f t="shared" si="93"/>
        <v>0</v>
      </c>
      <c r="N986" s="23" t="e">
        <f>IF(L986=TRUE,VLOOKUP(C986,Achtergrondgegevens!A:D,4,FALSE),0)*M986</f>
        <v>#N/A</v>
      </c>
      <c r="O986" s="23" t="e">
        <f t="shared" si="94"/>
        <v>#N/A</v>
      </c>
      <c r="P986" t="e">
        <f t="shared" si="95"/>
        <v>#N/A</v>
      </c>
    </row>
    <row r="987" spans="1:16" x14ac:dyDescent="0.2">
      <c r="A987" s="7"/>
      <c r="B987" s="7"/>
      <c r="C987" s="6"/>
      <c r="D987" s="6"/>
      <c r="E987" s="22"/>
      <c r="F987" s="25"/>
      <c r="G987" s="5">
        <f>(E987*Achtergrondgegevens!$B$20)+Invoer!E987</f>
        <v>0</v>
      </c>
      <c r="H987" s="5" t="e">
        <f>VLOOKUP(C987,Achtergrondgegevens!A:B,2,)*F987/36</f>
        <v>#N/A</v>
      </c>
      <c r="I987" s="27" t="e">
        <f>VLOOKUP(C987,Achtergrondgegevens!A:C,3,)*F987/36</f>
        <v>#N/A</v>
      </c>
      <c r="J987" s="5" t="e">
        <f t="shared" si="91"/>
        <v>#N/A</v>
      </c>
      <c r="K987" s="5" t="b">
        <f t="shared" si="92"/>
        <v>0</v>
      </c>
      <c r="L987" s="5" t="e">
        <f t="shared" si="90"/>
        <v>#N/A</v>
      </c>
      <c r="M987" s="24">
        <f t="shared" si="93"/>
        <v>0</v>
      </c>
      <c r="N987" s="23" t="e">
        <f>IF(L987=TRUE,VLOOKUP(C987,Achtergrondgegevens!A:D,4,FALSE),0)*M987</f>
        <v>#N/A</v>
      </c>
      <c r="O987" s="23" t="e">
        <f t="shared" si="94"/>
        <v>#N/A</v>
      </c>
      <c r="P987" t="e">
        <f t="shared" si="95"/>
        <v>#N/A</v>
      </c>
    </row>
    <row r="988" spans="1:16" x14ac:dyDescent="0.2">
      <c r="A988" s="7"/>
      <c r="B988" s="7"/>
      <c r="C988" s="6"/>
      <c r="D988" s="6"/>
      <c r="E988" s="22"/>
      <c r="F988" s="25"/>
      <c r="G988" s="5">
        <f>(E988*Achtergrondgegevens!$B$20)+Invoer!E988</f>
        <v>0</v>
      </c>
      <c r="H988" s="5" t="e">
        <f>VLOOKUP(C988,Achtergrondgegevens!A:B,2,)*F988/36</f>
        <v>#N/A</v>
      </c>
      <c r="I988" s="27" t="e">
        <f>VLOOKUP(C988,Achtergrondgegevens!A:C,3,)*F988/36</f>
        <v>#N/A</v>
      </c>
      <c r="J988" s="5" t="e">
        <f t="shared" si="91"/>
        <v>#N/A</v>
      </c>
      <c r="K988" s="5" t="b">
        <f t="shared" si="92"/>
        <v>0</v>
      </c>
      <c r="L988" s="5" t="e">
        <f t="shared" si="90"/>
        <v>#N/A</v>
      </c>
      <c r="M988" s="24">
        <f t="shared" si="93"/>
        <v>0</v>
      </c>
      <c r="N988" s="23" t="e">
        <f>IF(L988=TRUE,VLOOKUP(C988,Achtergrondgegevens!A:D,4,FALSE),0)*M988</f>
        <v>#N/A</v>
      </c>
      <c r="O988" s="23" t="e">
        <f t="shared" si="94"/>
        <v>#N/A</v>
      </c>
      <c r="P988" t="e">
        <f t="shared" si="95"/>
        <v>#N/A</v>
      </c>
    </row>
    <row r="989" spans="1:16" x14ac:dyDescent="0.2">
      <c r="A989" s="7"/>
      <c r="B989" s="7"/>
      <c r="C989" s="6"/>
      <c r="D989" s="6"/>
      <c r="E989" s="22"/>
      <c r="F989" s="25"/>
      <c r="G989" s="5">
        <f>(E989*Achtergrondgegevens!$B$20)+Invoer!E989</f>
        <v>0</v>
      </c>
      <c r="H989" s="5" t="e">
        <f>VLOOKUP(C989,Achtergrondgegevens!A:B,2,)*F989/36</f>
        <v>#N/A</v>
      </c>
      <c r="I989" s="27" t="e">
        <f>VLOOKUP(C989,Achtergrondgegevens!A:C,3,)*F989/36</f>
        <v>#N/A</v>
      </c>
      <c r="J989" s="5" t="e">
        <f t="shared" si="91"/>
        <v>#N/A</v>
      </c>
      <c r="K989" s="5" t="b">
        <f t="shared" si="92"/>
        <v>0</v>
      </c>
      <c r="L989" s="5" t="e">
        <f t="shared" si="90"/>
        <v>#N/A</v>
      </c>
      <c r="M989" s="24">
        <f t="shared" si="93"/>
        <v>0</v>
      </c>
      <c r="N989" s="23" t="e">
        <f>IF(L989=TRUE,VLOOKUP(C989,Achtergrondgegevens!A:D,4,FALSE),0)*M989</f>
        <v>#N/A</v>
      </c>
      <c r="O989" s="23" t="e">
        <f t="shared" si="94"/>
        <v>#N/A</v>
      </c>
      <c r="P989" t="e">
        <f t="shared" si="95"/>
        <v>#N/A</v>
      </c>
    </row>
    <row r="990" spans="1:16" x14ac:dyDescent="0.2">
      <c r="A990" s="7"/>
      <c r="B990" s="7"/>
      <c r="C990" s="6"/>
      <c r="D990" s="6"/>
      <c r="E990" s="22"/>
      <c r="F990" s="25"/>
      <c r="G990" s="5">
        <f>(E990*Achtergrondgegevens!$B$20)+Invoer!E990</f>
        <v>0</v>
      </c>
      <c r="H990" s="5" t="e">
        <f>VLOOKUP(C990,Achtergrondgegevens!A:B,2,)*F990/36</f>
        <v>#N/A</v>
      </c>
      <c r="I990" s="27" t="e">
        <f>VLOOKUP(C990,Achtergrondgegevens!A:C,3,)*F990/36</f>
        <v>#N/A</v>
      </c>
      <c r="J990" s="5" t="e">
        <f t="shared" si="91"/>
        <v>#N/A</v>
      </c>
      <c r="K990" s="5" t="b">
        <f t="shared" si="92"/>
        <v>0</v>
      </c>
      <c r="L990" s="5" t="e">
        <f t="shared" si="90"/>
        <v>#N/A</v>
      </c>
      <c r="M990" s="24">
        <f t="shared" si="93"/>
        <v>0</v>
      </c>
      <c r="N990" s="23" t="e">
        <f>IF(L990=TRUE,VLOOKUP(C990,Achtergrondgegevens!A:D,4,FALSE),0)*M990</f>
        <v>#N/A</v>
      </c>
      <c r="O990" s="23" t="e">
        <f t="shared" si="94"/>
        <v>#N/A</v>
      </c>
      <c r="P990" t="e">
        <f t="shared" si="95"/>
        <v>#N/A</v>
      </c>
    </row>
    <row r="991" spans="1:16" x14ac:dyDescent="0.2">
      <c r="A991" s="7"/>
      <c r="B991" s="7"/>
      <c r="C991" s="6"/>
      <c r="D991" s="6"/>
      <c r="E991" s="22"/>
      <c r="F991" s="25"/>
      <c r="G991" s="5">
        <f>(E991*Achtergrondgegevens!$B$20)+Invoer!E991</f>
        <v>0</v>
      </c>
      <c r="H991" s="5" t="e">
        <f>VLOOKUP(C991,Achtergrondgegevens!A:B,2,)*F991/36</f>
        <v>#N/A</v>
      </c>
      <c r="I991" s="27" t="e">
        <f>VLOOKUP(C991,Achtergrondgegevens!A:C,3,)*F991/36</f>
        <v>#N/A</v>
      </c>
      <c r="J991" s="5" t="e">
        <f t="shared" si="91"/>
        <v>#N/A</v>
      </c>
      <c r="K991" s="5" t="b">
        <f t="shared" si="92"/>
        <v>0</v>
      </c>
      <c r="L991" s="5" t="e">
        <f t="shared" si="90"/>
        <v>#N/A</v>
      </c>
      <c r="M991" s="24">
        <f t="shared" si="93"/>
        <v>0</v>
      </c>
      <c r="N991" s="23" t="e">
        <f>IF(L991=TRUE,VLOOKUP(C991,Achtergrondgegevens!A:D,4,FALSE),0)*M991</f>
        <v>#N/A</v>
      </c>
      <c r="O991" s="23" t="e">
        <f t="shared" si="94"/>
        <v>#N/A</v>
      </c>
      <c r="P991" t="e">
        <f t="shared" si="95"/>
        <v>#N/A</v>
      </c>
    </row>
    <row r="992" spans="1:16" x14ac:dyDescent="0.2">
      <c r="A992" s="7"/>
      <c r="B992" s="7"/>
      <c r="C992" s="6"/>
      <c r="D992" s="6"/>
      <c r="E992" s="22"/>
      <c r="F992" s="25"/>
      <c r="G992" s="5">
        <f>(E992*Achtergrondgegevens!$B$20)+Invoer!E992</f>
        <v>0</v>
      </c>
      <c r="H992" s="5" t="e">
        <f>VLOOKUP(C992,Achtergrondgegevens!A:B,2,)*F992/36</f>
        <v>#N/A</v>
      </c>
      <c r="I992" s="27" t="e">
        <f>VLOOKUP(C992,Achtergrondgegevens!A:C,3,)*F992/36</f>
        <v>#N/A</v>
      </c>
      <c r="J992" s="5" t="e">
        <f t="shared" si="91"/>
        <v>#N/A</v>
      </c>
      <c r="K992" s="5" t="b">
        <f t="shared" si="92"/>
        <v>0</v>
      </c>
      <c r="L992" s="5" t="e">
        <f t="shared" si="90"/>
        <v>#N/A</v>
      </c>
      <c r="M992" s="24">
        <f t="shared" si="93"/>
        <v>0</v>
      </c>
      <c r="N992" s="23" t="e">
        <f>IF(L992=TRUE,VLOOKUP(C992,Achtergrondgegevens!A:D,4,FALSE),0)*M992</f>
        <v>#N/A</v>
      </c>
      <c r="O992" s="23" t="e">
        <f t="shared" si="94"/>
        <v>#N/A</v>
      </c>
      <c r="P992" t="e">
        <f t="shared" si="95"/>
        <v>#N/A</v>
      </c>
    </row>
    <row r="993" spans="1:16" x14ac:dyDescent="0.2">
      <c r="A993" s="7"/>
      <c r="B993" s="7"/>
      <c r="C993" s="6"/>
      <c r="D993" s="6"/>
      <c r="E993" s="22"/>
      <c r="F993" s="25"/>
      <c r="G993" s="5">
        <f>(E993*Achtergrondgegevens!$B$20)+Invoer!E993</f>
        <v>0</v>
      </c>
      <c r="H993" s="5" t="e">
        <f>VLOOKUP(C993,Achtergrondgegevens!A:B,2,)*F993/36</f>
        <v>#N/A</v>
      </c>
      <c r="I993" s="27" t="e">
        <f>VLOOKUP(C993,Achtergrondgegevens!A:C,3,)*F993/36</f>
        <v>#N/A</v>
      </c>
      <c r="J993" s="5" t="e">
        <f t="shared" si="91"/>
        <v>#N/A</v>
      </c>
      <c r="K993" s="5" t="b">
        <f t="shared" si="92"/>
        <v>0</v>
      </c>
      <c r="L993" s="5" t="e">
        <f t="shared" si="90"/>
        <v>#N/A</v>
      </c>
      <c r="M993" s="24">
        <f t="shared" si="93"/>
        <v>0</v>
      </c>
      <c r="N993" s="23" t="e">
        <f>IF(L993=TRUE,VLOOKUP(C993,Achtergrondgegevens!A:D,4,FALSE),0)*M993</f>
        <v>#N/A</v>
      </c>
      <c r="O993" s="23" t="e">
        <f t="shared" si="94"/>
        <v>#N/A</v>
      </c>
      <c r="P993" t="e">
        <f t="shared" si="95"/>
        <v>#N/A</v>
      </c>
    </row>
    <row r="994" spans="1:16" x14ac:dyDescent="0.2">
      <c r="A994" s="7"/>
      <c r="B994" s="7"/>
      <c r="C994" s="6"/>
      <c r="D994" s="6"/>
      <c r="E994" s="22"/>
      <c r="F994" s="25"/>
      <c r="G994" s="5">
        <f>(E994*Achtergrondgegevens!$B$20)+Invoer!E994</f>
        <v>0</v>
      </c>
      <c r="H994" s="5" t="e">
        <f>VLOOKUP(C994,Achtergrondgegevens!A:B,2,)*F994/36</f>
        <v>#N/A</v>
      </c>
      <c r="I994" s="27" t="e">
        <f>VLOOKUP(C994,Achtergrondgegevens!A:C,3,)*F994/36</f>
        <v>#N/A</v>
      </c>
      <c r="J994" s="5" t="e">
        <f t="shared" si="91"/>
        <v>#N/A</v>
      </c>
      <c r="K994" s="5" t="b">
        <f t="shared" si="92"/>
        <v>0</v>
      </c>
      <c r="L994" s="5" t="e">
        <f t="shared" si="90"/>
        <v>#N/A</v>
      </c>
      <c r="M994" s="24">
        <f t="shared" si="93"/>
        <v>0</v>
      </c>
      <c r="N994" s="23" t="e">
        <f>IF(L994=TRUE,VLOOKUP(C994,Achtergrondgegevens!A:D,4,FALSE),0)*M994</f>
        <v>#N/A</v>
      </c>
      <c r="O994" s="23" t="e">
        <f t="shared" si="94"/>
        <v>#N/A</v>
      </c>
      <c r="P994" t="e">
        <f t="shared" si="95"/>
        <v>#N/A</v>
      </c>
    </row>
    <row r="995" spans="1:16" x14ac:dyDescent="0.2">
      <c r="A995" s="7"/>
      <c r="B995" s="7"/>
      <c r="C995" s="6"/>
      <c r="D995" s="6"/>
      <c r="E995" s="22"/>
      <c r="F995" s="25"/>
      <c r="G995" s="5">
        <f>(E995*Achtergrondgegevens!$B$20)+Invoer!E995</f>
        <v>0</v>
      </c>
      <c r="H995" s="5" t="e">
        <f>VLOOKUP(C995,Achtergrondgegevens!A:B,2,)*F995/36</f>
        <v>#N/A</v>
      </c>
      <c r="I995" s="27" t="e">
        <f>VLOOKUP(C995,Achtergrondgegevens!A:C,3,)*F995/36</f>
        <v>#N/A</v>
      </c>
      <c r="J995" s="5" t="e">
        <f t="shared" si="91"/>
        <v>#N/A</v>
      </c>
      <c r="K995" s="5" t="b">
        <f t="shared" si="92"/>
        <v>0</v>
      </c>
      <c r="L995" s="5" t="e">
        <f t="shared" si="90"/>
        <v>#N/A</v>
      </c>
      <c r="M995" s="24">
        <f t="shared" si="93"/>
        <v>0</v>
      </c>
      <c r="N995" s="23" t="e">
        <f>IF(L995=TRUE,VLOOKUP(C995,Achtergrondgegevens!A:D,4,FALSE),0)*M995</f>
        <v>#N/A</v>
      </c>
      <c r="O995" s="23" t="e">
        <f t="shared" si="94"/>
        <v>#N/A</v>
      </c>
      <c r="P995" t="e">
        <f t="shared" si="95"/>
        <v>#N/A</v>
      </c>
    </row>
    <row r="996" spans="1:16" x14ac:dyDescent="0.2">
      <c r="A996" s="7"/>
      <c r="B996" s="7"/>
      <c r="C996" s="6"/>
      <c r="D996" s="6"/>
      <c r="E996" s="22"/>
      <c r="F996" s="25"/>
      <c r="G996" s="5">
        <f>(E996*Achtergrondgegevens!$B$20)+Invoer!E996</f>
        <v>0</v>
      </c>
      <c r="H996" s="5" t="e">
        <f>VLOOKUP(C996,Achtergrondgegevens!A:B,2,)*F996/36</f>
        <v>#N/A</v>
      </c>
      <c r="I996" s="27" t="e">
        <f>VLOOKUP(C996,Achtergrondgegevens!A:C,3,)*F996/36</f>
        <v>#N/A</v>
      </c>
      <c r="J996" s="5" t="e">
        <f t="shared" si="91"/>
        <v>#N/A</v>
      </c>
      <c r="K996" s="5" t="b">
        <f t="shared" si="92"/>
        <v>0</v>
      </c>
      <c r="L996" s="5" t="e">
        <f t="shared" si="90"/>
        <v>#N/A</v>
      </c>
      <c r="M996" s="24">
        <f t="shared" si="93"/>
        <v>0</v>
      </c>
      <c r="N996" s="23" t="e">
        <f>IF(L996=TRUE,VLOOKUP(C996,Achtergrondgegevens!A:D,4,FALSE),0)*M996</f>
        <v>#N/A</v>
      </c>
      <c r="O996" s="23" t="e">
        <f t="shared" si="94"/>
        <v>#N/A</v>
      </c>
      <c r="P996" t="e">
        <f t="shared" si="95"/>
        <v>#N/A</v>
      </c>
    </row>
    <row r="997" spans="1:16" x14ac:dyDescent="0.2">
      <c r="A997" s="7"/>
      <c r="B997" s="7"/>
      <c r="C997" s="6"/>
      <c r="D997" s="6"/>
      <c r="E997" s="22"/>
      <c r="F997" s="25"/>
      <c r="G997" s="5">
        <f>(E997*Achtergrondgegevens!$B$20)+Invoer!E997</f>
        <v>0</v>
      </c>
      <c r="H997" s="5" t="e">
        <f>VLOOKUP(C997,Achtergrondgegevens!A:B,2,)*F997/36</f>
        <v>#N/A</v>
      </c>
      <c r="I997" s="27" t="e">
        <f>VLOOKUP(C997,Achtergrondgegevens!A:C,3,)*F997/36</f>
        <v>#N/A</v>
      </c>
      <c r="J997" s="5" t="e">
        <f t="shared" si="91"/>
        <v>#N/A</v>
      </c>
      <c r="K997" s="5" t="b">
        <f t="shared" si="92"/>
        <v>0</v>
      </c>
      <c r="L997" s="5" t="e">
        <f t="shared" si="90"/>
        <v>#N/A</v>
      </c>
      <c r="M997" s="24">
        <f t="shared" si="93"/>
        <v>0</v>
      </c>
      <c r="N997" s="23" t="e">
        <f>IF(L997=TRUE,VLOOKUP(C997,Achtergrondgegevens!A:D,4,FALSE),0)*M997</f>
        <v>#N/A</v>
      </c>
      <c r="O997" s="23" t="e">
        <f t="shared" si="94"/>
        <v>#N/A</v>
      </c>
      <c r="P997" t="e">
        <f t="shared" si="95"/>
        <v>#N/A</v>
      </c>
    </row>
    <row r="998" spans="1:16" x14ac:dyDescent="0.2">
      <c r="A998" s="7"/>
      <c r="B998" s="7"/>
      <c r="C998" s="6"/>
      <c r="D998" s="6"/>
      <c r="E998" s="22"/>
      <c r="F998" s="25"/>
      <c r="G998" s="5">
        <f>(E998*Achtergrondgegevens!$B$20)+Invoer!E998</f>
        <v>0</v>
      </c>
      <c r="H998" s="5" t="e">
        <f>VLOOKUP(C998,Achtergrondgegevens!A:B,2,)*F998/36</f>
        <v>#N/A</v>
      </c>
      <c r="I998" s="27" t="e">
        <f>VLOOKUP(C998,Achtergrondgegevens!A:C,3,)*F998/36</f>
        <v>#N/A</v>
      </c>
      <c r="J998" s="5" t="e">
        <f t="shared" si="91"/>
        <v>#N/A</v>
      </c>
      <c r="K998" s="5" t="b">
        <f t="shared" si="92"/>
        <v>0</v>
      </c>
      <c r="L998" s="5" t="e">
        <f t="shared" si="90"/>
        <v>#N/A</v>
      </c>
      <c r="M998" s="24">
        <f t="shared" si="93"/>
        <v>0</v>
      </c>
      <c r="N998" s="23" t="e">
        <f>IF(L998=TRUE,VLOOKUP(C998,Achtergrondgegevens!A:D,4,FALSE),0)*M998</f>
        <v>#N/A</v>
      </c>
      <c r="O998" s="23" t="e">
        <f t="shared" si="94"/>
        <v>#N/A</v>
      </c>
      <c r="P998" t="e">
        <f t="shared" si="95"/>
        <v>#N/A</v>
      </c>
    </row>
    <row r="999" spans="1:16" x14ac:dyDescent="0.2">
      <c r="A999" s="7"/>
      <c r="B999" s="7"/>
      <c r="C999" s="6"/>
      <c r="D999" s="6"/>
      <c r="E999" s="22"/>
      <c r="F999" s="25"/>
      <c r="G999" s="5">
        <f>(E999*Achtergrondgegevens!$B$20)+Invoer!E999</f>
        <v>0</v>
      </c>
      <c r="H999" s="5" t="e">
        <f>VLOOKUP(C999,Achtergrondgegevens!A:B,2,)*F999/36</f>
        <v>#N/A</v>
      </c>
      <c r="I999" s="27" t="e">
        <f>VLOOKUP(C999,Achtergrondgegevens!A:C,3,)*F999/36</f>
        <v>#N/A</v>
      </c>
      <c r="J999" s="5" t="e">
        <f t="shared" si="91"/>
        <v>#N/A</v>
      </c>
      <c r="K999" s="5" t="b">
        <f t="shared" si="92"/>
        <v>0</v>
      </c>
      <c r="L999" s="5" t="e">
        <f t="shared" si="90"/>
        <v>#N/A</v>
      </c>
      <c r="M999" s="24">
        <f t="shared" si="93"/>
        <v>0</v>
      </c>
      <c r="N999" s="23" t="e">
        <f>IF(L999=TRUE,VLOOKUP(C999,Achtergrondgegevens!A:D,4,FALSE),0)*M999</f>
        <v>#N/A</v>
      </c>
      <c r="O999" s="23" t="e">
        <f t="shared" si="94"/>
        <v>#N/A</v>
      </c>
      <c r="P999" t="e">
        <f t="shared" si="95"/>
        <v>#N/A</v>
      </c>
    </row>
    <row r="1000" spans="1:16" x14ac:dyDescent="0.2">
      <c r="A1000" s="7"/>
      <c r="B1000" s="7"/>
      <c r="C1000" s="6"/>
      <c r="D1000" s="6"/>
      <c r="E1000" s="22"/>
      <c r="F1000" s="25"/>
      <c r="G1000" s="5">
        <f>(E1000*Achtergrondgegevens!$B$20)+Invoer!E1000</f>
        <v>0</v>
      </c>
      <c r="H1000" s="5" t="e">
        <f>VLOOKUP(C1000,Achtergrondgegevens!A:B,2,)*F1000/36</f>
        <v>#N/A</v>
      </c>
      <c r="I1000" s="27" t="e">
        <f>VLOOKUP(C1000,Achtergrondgegevens!A:C,3,)*F1000/36</f>
        <v>#N/A</v>
      </c>
      <c r="J1000" s="5" t="e">
        <f t="shared" si="91"/>
        <v>#N/A</v>
      </c>
      <c r="K1000" s="5" t="b">
        <f t="shared" si="92"/>
        <v>0</v>
      </c>
      <c r="L1000" s="5" t="e">
        <f t="shared" si="90"/>
        <v>#N/A</v>
      </c>
      <c r="M1000" s="24">
        <f t="shared" si="93"/>
        <v>0</v>
      </c>
      <c r="N1000" s="23" t="e">
        <f>IF(L1000=TRUE,VLOOKUP(C1000,Achtergrondgegevens!A:D,4,FALSE),0)*M1000</f>
        <v>#N/A</v>
      </c>
      <c r="O1000" s="23" t="e">
        <f t="shared" si="94"/>
        <v>#N/A</v>
      </c>
      <c r="P1000" t="e">
        <f t="shared" si="95"/>
        <v>#N/A</v>
      </c>
    </row>
  </sheetData>
  <sheetProtection algorithmName="SHA-512" hashValue="t1M/oePaiBq+RhDc3qj0qTbniA9OK1KaoPGPvisrEKgBJJIJCO61VARVbpxkm2HVXTi0o2zjnBRQ34mBeZDVig==" saltValue="afkjjuRJ9kBnkABoXe1bkw==" spinCount="100000" sheet="1" sort="0" autoFilter="0"/>
  <protectedRanges>
    <protectedRange sqref="A2:F1000" name="Invoer corporaties"/>
  </protectedRanges>
  <autoFilter ref="A1:P1" xr:uid="{00000000-0009-0000-0000-000001000000}"/>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0"/>
  <sheetViews>
    <sheetView workbookViewId="0">
      <selection activeCell="E1" sqref="E1:E16"/>
    </sheetView>
  </sheetViews>
  <sheetFormatPr defaultRowHeight="12.75" x14ac:dyDescent="0.2"/>
  <cols>
    <col min="1" max="1" width="20.25" customWidth="1"/>
    <col min="2" max="2" width="17.625" customWidth="1"/>
    <col min="3" max="3" width="23.875" bestFit="1" customWidth="1"/>
    <col min="4" max="4" width="19.25" bestFit="1" customWidth="1"/>
  </cols>
  <sheetData>
    <row r="1" spans="1:5" x14ac:dyDescent="0.2">
      <c r="A1" s="3" t="s">
        <v>18</v>
      </c>
      <c r="B1" s="3" t="s">
        <v>2</v>
      </c>
      <c r="C1" s="3" t="s">
        <v>20</v>
      </c>
      <c r="D1" s="3" t="s">
        <v>22</v>
      </c>
      <c r="E1" s="29" t="s">
        <v>45</v>
      </c>
    </row>
    <row r="2" spans="1:5" x14ac:dyDescent="0.2">
      <c r="A2" t="s">
        <v>3</v>
      </c>
      <c r="B2" s="1">
        <v>2331</v>
      </c>
      <c r="C2" s="1">
        <v>2383</v>
      </c>
      <c r="D2">
        <v>0</v>
      </c>
      <c r="E2" s="30">
        <f>B2+(B2*$B$20)</f>
        <v>2383.4475000000002</v>
      </c>
    </row>
    <row r="3" spans="1:5" x14ac:dyDescent="0.2">
      <c r="A3" t="s">
        <v>4</v>
      </c>
      <c r="B3" s="1">
        <v>2535</v>
      </c>
      <c r="C3" s="1">
        <v>2592</v>
      </c>
      <c r="D3">
        <v>0</v>
      </c>
      <c r="E3" s="30">
        <f t="shared" ref="E3:E16" si="0">B3+(B3*$B$20)</f>
        <v>2592.0374999999999</v>
      </c>
    </row>
    <row r="4" spans="1:5" x14ac:dyDescent="0.2">
      <c r="A4" t="s">
        <v>5</v>
      </c>
      <c r="B4" s="1">
        <v>2632</v>
      </c>
      <c r="C4" s="1">
        <v>2691</v>
      </c>
      <c r="D4">
        <v>22</v>
      </c>
      <c r="E4" s="30">
        <f t="shared" si="0"/>
        <v>2691.22</v>
      </c>
    </row>
    <row r="5" spans="1:5" x14ac:dyDescent="0.2">
      <c r="A5" t="s">
        <v>6</v>
      </c>
      <c r="B5" s="1">
        <v>2865</v>
      </c>
      <c r="C5" s="1">
        <v>2929</v>
      </c>
      <c r="D5">
        <v>25</v>
      </c>
      <c r="E5" s="30">
        <f t="shared" si="0"/>
        <v>2929.4625000000001</v>
      </c>
    </row>
    <row r="6" spans="1:5" x14ac:dyDescent="0.2">
      <c r="A6" t="s">
        <v>7</v>
      </c>
      <c r="B6" s="1">
        <v>2969</v>
      </c>
      <c r="C6" s="1">
        <v>3036</v>
      </c>
      <c r="D6">
        <v>31</v>
      </c>
      <c r="E6" s="30">
        <f t="shared" si="0"/>
        <v>3035.8024999999998</v>
      </c>
    </row>
    <row r="7" spans="1:5" x14ac:dyDescent="0.2">
      <c r="A7" t="s">
        <v>8</v>
      </c>
      <c r="B7" s="1">
        <v>3187</v>
      </c>
      <c r="C7" s="1">
        <v>3259</v>
      </c>
      <c r="D7">
        <v>35</v>
      </c>
      <c r="E7" s="30">
        <f t="shared" si="0"/>
        <v>3258.7075</v>
      </c>
    </row>
    <row r="8" spans="1:5" x14ac:dyDescent="0.2">
      <c r="A8" t="s">
        <v>9</v>
      </c>
      <c r="B8" s="1">
        <v>3513</v>
      </c>
      <c r="C8" s="1">
        <v>3592</v>
      </c>
      <c r="D8">
        <v>35</v>
      </c>
      <c r="E8" s="30">
        <f t="shared" si="0"/>
        <v>3592.0425</v>
      </c>
    </row>
    <row r="9" spans="1:5" x14ac:dyDescent="0.2">
      <c r="A9" t="s">
        <v>10</v>
      </c>
      <c r="B9" s="1">
        <v>3891</v>
      </c>
      <c r="C9" s="1">
        <v>3979</v>
      </c>
      <c r="D9">
        <v>35</v>
      </c>
      <c r="E9" s="30">
        <f t="shared" si="0"/>
        <v>3978.5475000000001</v>
      </c>
    </row>
    <row r="10" spans="1:5" x14ac:dyDescent="0.2">
      <c r="A10" t="s">
        <v>11</v>
      </c>
      <c r="B10" s="1">
        <v>4531</v>
      </c>
      <c r="C10" s="1">
        <v>4633</v>
      </c>
      <c r="D10">
        <v>0</v>
      </c>
      <c r="E10" s="30">
        <f t="shared" si="0"/>
        <v>4632.9475000000002</v>
      </c>
    </row>
    <row r="11" spans="1:5" x14ac:dyDescent="0.2">
      <c r="A11" t="s">
        <v>12</v>
      </c>
      <c r="B11" s="1">
        <v>4971</v>
      </c>
      <c r="C11" s="1">
        <v>5083</v>
      </c>
      <c r="D11">
        <v>0</v>
      </c>
      <c r="E11" s="30">
        <f t="shared" si="0"/>
        <v>5082.8474999999999</v>
      </c>
    </row>
    <row r="12" spans="1:5" x14ac:dyDescent="0.2">
      <c r="A12" t="s">
        <v>13</v>
      </c>
      <c r="B12" s="1">
        <v>5474</v>
      </c>
      <c r="C12" s="1">
        <v>5597</v>
      </c>
      <c r="D12">
        <v>0</v>
      </c>
      <c r="E12" s="30">
        <f t="shared" si="0"/>
        <v>5597.165</v>
      </c>
    </row>
    <row r="13" spans="1:5" x14ac:dyDescent="0.2">
      <c r="A13" t="s">
        <v>14</v>
      </c>
      <c r="B13" s="1">
        <v>6068</v>
      </c>
      <c r="C13" s="1">
        <v>6205</v>
      </c>
      <c r="D13">
        <v>0</v>
      </c>
      <c r="E13" s="30">
        <f t="shared" si="0"/>
        <v>6204.53</v>
      </c>
    </row>
    <row r="14" spans="1:5" x14ac:dyDescent="0.2">
      <c r="A14" t="s">
        <v>15</v>
      </c>
      <c r="B14" s="1">
        <v>6811</v>
      </c>
      <c r="C14" s="1">
        <v>6964</v>
      </c>
      <c r="D14">
        <v>0</v>
      </c>
      <c r="E14" s="30">
        <f t="shared" si="0"/>
        <v>6964.2475000000004</v>
      </c>
    </row>
    <row r="15" spans="1:5" x14ac:dyDescent="0.2">
      <c r="A15" t="s">
        <v>16</v>
      </c>
      <c r="B15" s="1">
        <v>7809</v>
      </c>
      <c r="C15" s="1">
        <v>7985</v>
      </c>
      <c r="D15">
        <v>0</v>
      </c>
      <c r="E15" s="30">
        <f t="shared" si="0"/>
        <v>7984.7025000000003</v>
      </c>
    </row>
    <row r="16" spans="1:5" x14ac:dyDescent="0.2">
      <c r="A16" t="s">
        <v>17</v>
      </c>
      <c r="B16" s="1">
        <v>8708</v>
      </c>
      <c r="C16" s="1">
        <v>8904</v>
      </c>
      <c r="D16">
        <v>35</v>
      </c>
      <c r="E16" s="30">
        <f t="shared" si="0"/>
        <v>8903.93</v>
      </c>
    </row>
    <row r="20" spans="1:3" x14ac:dyDescent="0.2">
      <c r="A20" t="s">
        <v>19</v>
      </c>
      <c r="B20" s="21">
        <v>2.2499999999999999E-2</v>
      </c>
      <c r="C20" s="2" t="s">
        <v>21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86EEB88879CA4BB0318FF068A2448E" ma:contentTypeVersion="8" ma:contentTypeDescription="Create a new document." ma:contentTypeScope="" ma:versionID="038bd447916b7c036888fae0d3b0ef9f">
  <xsd:schema xmlns:xsd="http://www.w3.org/2001/XMLSchema" xmlns:xs="http://www.w3.org/2001/XMLSchema" xmlns:p="http://schemas.microsoft.com/office/2006/metadata/properties" xmlns:ns3="a6e4c0d5-1ed8-4e7b-951b-655ae32dce29" targetNamespace="http://schemas.microsoft.com/office/2006/metadata/properties" ma:root="true" ma:fieldsID="b12e0c6353da944a9703fce076368a20" ns3:_="">
    <xsd:import namespace="a6e4c0d5-1ed8-4e7b-951b-655ae32dce2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e4c0d5-1ed8-4e7b-951b-655ae32dce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660EF46-3FC3-46FD-B12D-ACC39B6E8965}">
  <ds:schemaRefs>
    <ds:schemaRef ds:uri="http://schemas.microsoft.com/sharepoint/v3/contenttype/forms"/>
  </ds:schemaRefs>
</ds:datastoreItem>
</file>

<file path=customXml/itemProps2.xml><?xml version="1.0" encoding="utf-8"?>
<ds:datastoreItem xmlns:ds="http://schemas.openxmlformats.org/officeDocument/2006/customXml" ds:itemID="{D3B72BAD-0EF9-4D33-8608-C6C8C6E982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e4c0d5-1ed8-4e7b-951b-655ae32dce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724BB0-E53C-4073-A32F-48116117CB7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Gebruiksaanwijzing</vt:lpstr>
      <vt:lpstr>Invoer</vt:lpstr>
      <vt:lpstr>Achtergrondgegevens</vt:lpstr>
      <vt:lpstr>Gebruiksaanwijzing!Afdrukbereik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Christiane Hogeweg</dc:creator>
  <cp:lastModifiedBy>Margriet Pflug</cp:lastModifiedBy>
  <dcterms:created xsi:type="dcterms:W3CDTF">2019-02-08T12:22:20Z</dcterms:created>
  <dcterms:modified xsi:type="dcterms:W3CDTF">2021-05-11T14:59:10Z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0x0101002886EEB88879CA4BB0318FF068A2448E</vt:lpwstr>
  </property>
</Properties>
</file>